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59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142" i="1" l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2" i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N135" i="1"/>
  <c r="M135" i="1"/>
  <c r="M134" i="1"/>
  <c r="N134" i="1" s="1"/>
  <c r="N133" i="1"/>
  <c r="M133" i="1"/>
  <c r="M132" i="1"/>
  <c r="N132" i="1" s="1"/>
  <c r="M131" i="1"/>
  <c r="N131" i="1" s="1"/>
  <c r="M130" i="1"/>
  <c r="N130" i="1" s="1"/>
  <c r="M129" i="1"/>
  <c r="N129" i="1" s="1"/>
  <c r="N128" i="1"/>
  <c r="M128" i="1"/>
  <c r="M127" i="1"/>
  <c r="N127" i="1" s="1"/>
  <c r="N126" i="1"/>
  <c r="M126" i="1"/>
  <c r="M125" i="1"/>
  <c r="N125" i="1" s="1"/>
  <c r="M124" i="1"/>
  <c r="N124" i="1" s="1"/>
  <c r="M123" i="1"/>
  <c r="N123" i="1" s="1"/>
  <c r="N122" i="1"/>
  <c r="M122" i="1"/>
  <c r="M121" i="1"/>
  <c r="N121" i="1" s="1"/>
  <c r="M120" i="1"/>
  <c r="N120" i="1" s="1"/>
  <c r="N119" i="1"/>
  <c r="M119" i="1"/>
  <c r="M118" i="1"/>
  <c r="N118" i="1" s="1"/>
  <c r="N117" i="1"/>
  <c r="M117" i="1"/>
  <c r="M116" i="1"/>
  <c r="N116" i="1" s="1"/>
  <c r="M115" i="1"/>
  <c r="N115" i="1" s="1"/>
  <c r="M114" i="1"/>
  <c r="N114" i="1" s="1"/>
  <c r="M113" i="1"/>
  <c r="N113" i="1" s="1"/>
  <c r="N112" i="1"/>
  <c r="M112" i="1"/>
  <c r="M111" i="1"/>
  <c r="N111" i="1" s="1"/>
  <c r="N110" i="1"/>
  <c r="M110" i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N103" i="1"/>
  <c r="M103" i="1"/>
  <c r="M102" i="1"/>
  <c r="N102" i="1" s="1"/>
  <c r="N101" i="1"/>
  <c r="M101" i="1"/>
  <c r="M100" i="1"/>
  <c r="N100" i="1" s="1"/>
  <c r="M99" i="1"/>
  <c r="N99" i="1" s="1"/>
  <c r="M98" i="1"/>
  <c r="N98" i="1" s="1"/>
  <c r="M97" i="1"/>
  <c r="N97" i="1" s="1"/>
  <c r="N96" i="1"/>
  <c r="M96" i="1"/>
  <c r="M95" i="1"/>
  <c r="N95" i="1" s="1"/>
  <c r="N94" i="1"/>
  <c r="M94" i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N87" i="1"/>
  <c r="M87" i="1"/>
  <c r="M86" i="1"/>
  <c r="N86" i="1" s="1"/>
  <c r="N85" i="1"/>
  <c r="M85" i="1"/>
  <c r="M84" i="1"/>
  <c r="N84" i="1" s="1"/>
  <c r="M83" i="1"/>
  <c r="N83" i="1" s="1"/>
  <c r="M82" i="1"/>
  <c r="N82" i="1" s="1"/>
  <c r="M81" i="1"/>
  <c r="N81" i="1" s="1"/>
  <c r="N80" i="1"/>
  <c r="M80" i="1"/>
  <c r="M79" i="1"/>
  <c r="N79" i="1" s="1"/>
  <c r="N78" i="1"/>
  <c r="M78" i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N71" i="1"/>
  <c r="M71" i="1"/>
  <c r="M70" i="1"/>
  <c r="N70" i="1" s="1"/>
  <c r="N69" i="1"/>
  <c r="M69" i="1"/>
  <c r="M68" i="1"/>
  <c r="N68" i="1" s="1"/>
  <c r="M67" i="1"/>
  <c r="N67" i="1" s="1"/>
  <c r="M66" i="1"/>
  <c r="N66" i="1" s="1"/>
  <c r="M65" i="1"/>
  <c r="N65" i="1" s="1"/>
  <c r="N64" i="1"/>
  <c r="M64" i="1"/>
  <c r="M63" i="1"/>
  <c r="N63" i="1" s="1"/>
  <c r="N62" i="1"/>
  <c r="M62" i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N50" i="1"/>
  <c r="M50" i="1"/>
  <c r="M49" i="1"/>
  <c r="N49" i="1" s="1"/>
  <c r="N48" i="1"/>
  <c r="M48" i="1"/>
  <c r="M47" i="1"/>
  <c r="N47" i="1" s="1"/>
  <c r="N46" i="1"/>
  <c r="M46" i="1"/>
  <c r="M45" i="1"/>
  <c r="N45" i="1" s="1"/>
  <c r="N44" i="1"/>
  <c r="M44" i="1"/>
  <c r="M43" i="1"/>
  <c r="N43" i="1" s="1"/>
  <c r="N42" i="1"/>
  <c r="M42" i="1"/>
  <c r="M41" i="1"/>
  <c r="N41" i="1" s="1"/>
  <c r="N40" i="1"/>
  <c r="M40" i="1"/>
  <c r="M39" i="1"/>
  <c r="N39" i="1" s="1"/>
  <c r="N38" i="1"/>
  <c r="M38" i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N28" i="1"/>
  <c r="M28" i="1"/>
  <c r="N27" i="1"/>
  <c r="M27" i="1"/>
  <c r="M26" i="1"/>
  <c r="N26" i="1" s="1"/>
  <c r="N25" i="1"/>
  <c r="M25" i="1"/>
  <c r="M24" i="1"/>
  <c r="N24" i="1" s="1"/>
  <c r="N23" i="1"/>
  <c r="M23" i="1"/>
  <c r="M22" i="1"/>
  <c r="N22" i="1" s="1"/>
  <c r="N21" i="1"/>
  <c r="M21" i="1"/>
  <c r="M20" i="1"/>
  <c r="N20" i="1" s="1"/>
  <c r="M19" i="1"/>
  <c r="N19" i="1" s="1"/>
  <c r="N18" i="1"/>
  <c r="M18" i="1"/>
  <c r="M17" i="1"/>
  <c r="N17" i="1" s="1"/>
  <c r="N16" i="1"/>
  <c r="M16" i="1"/>
  <c r="M15" i="1"/>
  <c r="N15" i="1" s="1"/>
  <c r="M14" i="1"/>
  <c r="N14" i="1" s="1"/>
  <c r="M13" i="1"/>
  <c r="N13" i="1" s="1"/>
  <c r="M12" i="1"/>
  <c r="N12" i="1" s="1"/>
  <c r="N11" i="1"/>
  <c r="M11" i="1"/>
  <c r="M10" i="1"/>
  <c r="N10" i="1" s="1"/>
  <c r="N9" i="1"/>
  <c r="M9" i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P29" i="1" l="1"/>
  <c r="P35" i="1"/>
  <c r="P39" i="1"/>
  <c r="P43" i="1"/>
  <c r="P49" i="1"/>
  <c r="P53" i="1"/>
  <c r="P57" i="1"/>
  <c r="P62" i="1"/>
  <c r="P78" i="1"/>
  <c r="P131" i="1"/>
  <c r="P139" i="1"/>
  <c r="P2" i="1"/>
  <c r="P26" i="1"/>
  <c r="P107" i="1"/>
  <c r="P123" i="1"/>
  <c r="P6" i="1"/>
  <c r="P22" i="1"/>
  <c r="P31" i="1"/>
  <c r="P47" i="1"/>
  <c r="P59" i="1"/>
  <c r="P70" i="1"/>
  <c r="P91" i="1"/>
  <c r="P99" i="1"/>
  <c r="P102" i="1"/>
  <c r="P115" i="1"/>
  <c r="P14" i="1"/>
  <c r="P28" i="1"/>
  <c r="P34" i="1"/>
  <c r="P42" i="1"/>
  <c r="P46" i="1"/>
  <c r="P52" i="1"/>
  <c r="P56" i="1"/>
  <c r="P138" i="1"/>
  <c r="P10" i="1"/>
  <c r="P33" i="1"/>
  <c r="P37" i="1"/>
  <c r="P41" i="1"/>
  <c r="P45" i="1"/>
  <c r="P51" i="1"/>
  <c r="P55" i="1"/>
  <c r="P67" i="1"/>
  <c r="P75" i="1"/>
  <c r="P83" i="1"/>
  <c r="P86" i="1"/>
  <c r="P94" i="1"/>
  <c r="P110" i="1"/>
  <c r="P118" i="1"/>
  <c r="P126" i="1"/>
  <c r="P134" i="1"/>
  <c r="P18" i="1"/>
  <c r="P5" i="1"/>
  <c r="P9" i="1"/>
  <c r="P13" i="1"/>
  <c r="P17" i="1"/>
  <c r="P20" i="1"/>
  <c r="P21" i="1"/>
  <c r="P25" i="1"/>
  <c r="P30" i="1"/>
  <c r="P32" i="1"/>
  <c r="P36" i="1"/>
  <c r="P38" i="1"/>
  <c r="P40" i="1"/>
  <c r="P44" i="1"/>
  <c r="P48" i="1"/>
  <c r="P50" i="1"/>
  <c r="P54" i="1"/>
  <c r="P58" i="1"/>
  <c r="P66" i="1"/>
  <c r="P74" i="1"/>
  <c r="P82" i="1"/>
  <c r="P90" i="1"/>
  <c r="P98" i="1"/>
  <c r="P106" i="1"/>
  <c r="P114" i="1"/>
  <c r="P122" i="1"/>
  <c r="P130" i="1"/>
  <c r="P3" i="1"/>
  <c r="P4" i="1"/>
  <c r="P7" i="1"/>
  <c r="P8" i="1"/>
  <c r="P11" i="1"/>
  <c r="P12" i="1"/>
  <c r="P15" i="1"/>
  <c r="P16" i="1"/>
  <c r="P19" i="1"/>
  <c r="P23" i="1"/>
  <c r="P24" i="1"/>
  <c r="P27" i="1"/>
  <c r="P63" i="1"/>
  <c r="P71" i="1"/>
  <c r="P79" i="1"/>
  <c r="P87" i="1"/>
  <c r="P95" i="1"/>
  <c r="P103" i="1"/>
  <c r="P111" i="1"/>
  <c r="P119" i="1"/>
  <c r="P127" i="1"/>
  <c r="P135" i="1"/>
  <c r="P61" i="1"/>
  <c r="P77" i="1"/>
  <c r="P141" i="1"/>
  <c r="P60" i="1"/>
  <c r="P64" i="1"/>
  <c r="P65" i="1"/>
  <c r="P68" i="1"/>
  <c r="P69" i="1"/>
  <c r="P72" i="1"/>
  <c r="P73" i="1"/>
  <c r="P76" i="1"/>
  <c r="P80" i="1"/>
  <c r="P81" i="1"/>
  <c r="P84" i="1"/>
  <c r="P85" i="1"/>
  <c r="P88" i="1"/>
  <c r="P89" i="1"/>
  <c r="P92" i="1"/>
  <c r="P93" i="1"/>
  <c r="P96" i="1"/>
  <c r="P97" i="1"/>
  <c r="P100" i="1"/>
  <c r="P101" i="1"/>
  <c r="P104" i="1"/>
  <c r="P105" i="1"/>
  <c r="P108" i="1"/>
  <c r="P109" i="1"/>
  <c r="P112" i="1"/>
  <c r="P113" i="1"/>
  <c r="P116" i="1"/>
  <c r="P117" i="1"/>
  <c r="P120" i="1"/>
  <c r="P121" i="1"/>
  <c r="P124" i="1"/>
  <c r="P125" i="1"/>
  <c r="P128" i="1"/>
  <c r="P129" i="1"/>
  <c r="P132" i="1"/>
  <c r="P133" i="1"/>
  <c r="P136" i="1"/>
  <c r="P137" i="1"/>
  <c r="P140" i="1"/>
  <c r="P142" i="1"/>
</calcChain>
</file>

<file path=xl/sharedStrings.xml><?xml version="1.0" encoding="utf-8"?>
<sst xmlns="http://schemas.openxmlformats.org/spreadsheetml/2006/main" count="1003" uniqueCount="443">
  <si>
    <t>Chassis</t>
  </si>
  <si>
    <t>YR</t>
  </si>
  <si>
    <t>CG</t>
  </si>
  <si>
    <t>IG</t>
  </si>
  <si>
    <t>Model Grade</t>
  </si>
  <si>
    <t>Color</t>
  </si>
  <si>
    <t>Int Color</t>
  </si>
  <si>
    <t>Trn</t>
  </si>
  <si>
    <t>Mileage</t>
  </si>
  <si>
    <t>CC</t>
  </si>
  <si>
    <t>CarCost</t>
  </si>
  <si>
    <t>FOB Fee</t>
  </si>
  <si>
    <t>Total FOB JPY</t>
  </si>
  <si>
    <t>Total FOB NZD</t>
  </si>
  <si>
    <t>GST</t>
  </si>
  <si>
    <t>Landed inc GST</t>
  </si>
  <si>
    <t>AK12-930401</t>
  </si>
  <si>
    <t>B</t>
  </si>
  <si>
    <t>MARCH 12E</t>
  </si>
  <si>
    <t>BROWN</t>
  </si>
  <si>
    <t>Auto</t>
  </si>
  <si>
    <t>57178K</t>
  </si>
  <si>
    <t>ANA10-0023246</t>
  </si>
  <si>
    <t>MARK X ZIO 240F</t>
  </si>
  <si>
    <t>Wine Red Metallic</t>
  </si>
  <si>
    <t>Brown</t>
  </si>
  <si>
    <t>65809K</t>
  </si>
  <si>
    <t>AZE156-1004738</t>
  </si>
  <si>
    <t>BLADE G</t>
  </si>
  <si>
    <t>SILVER</t>
  </si>
  <si>
    <t>BLACK</t>
  </si>
  <si>
    <t>47623K</t>
  </si>
  <si>
    <t>AZE156-1026890</t>
  </si>
  <si>
    <t>55560K</t>
  </si>
  <si>
    <t>AZE156-1030274</t>
  </si>
  <si>
    <t>BLADE BASE</t>
  </si>
  <si>
    <t>DarkBlue Metallic</t>
  </si>
  <si>
    <t>113901K</t>
  </si>
  <si>
    <t>AZE156-1035136</t>
  </si>
  <si>
    <t>50135K</t>
  </si>
  <si>
    <t>BL5FW-203221</t>
  </si>
  <si>
    <t>AXELA SPORTS 15C</t>
  </si>
  <si>
    <t>PEARL</t>
  </si>
  <si>
    <t>113050K</t>
  </si>
  <si>
    <t>BLEFP-102570</t>
  </si>
  <si>
    <t>A</t>
  </si>
  <si>
    <t>AXELA 20E</t>
  </si>
  <si>
    <t>GRAY</t>
  </si>
  <si>
    <t>28411K</t>
  </si>
  <si>
    <t>BLEFW-108015</t>
  </si>
  <si>
    <t>AXELA SPORTS 20S</t>
  </si>
  <si>
    <t>111213K</t>
  </si>
  <si>
    <t>BLEFW-109099</t>
  </si>
  <si>
    <t>AXELA 20S</t>
  </si>
  <si>
    <t>106974K</t>
  </si>
  <si>
    <t>BLFFW-101088</t>
  </si>
  <si>
    <t>AXELA 20S SKYACTIVE</t>
  </si>
  <si>
    <t>113154K</t>
  </si>
  <si>
    <t>BM9-002330</t>
  </si>
  <si>
    <t xml:space="preserve">LEGACY 2.5GT L PACKAGE </t>
  </si>
  <si>
    <t>101771K</t>
  </si>
  <si>
    <t>BM9-016437</t>
  </si>
  <si>
    <t>LEGACY 2.5i S Style</t>
  </si>
  <si>
    <t>49095K</t>
  </si>
  <si>
    <t>BP5-162367</t>
  </si>
  <si>
    <t>LEGACY TOURING WAGON 2.0R SPECIFICATIONS B</t>
  </si>
  <si>
    <t>61293K</t>
  </si>
  <si>
    <t>BR9-010857</t>
  </si>
  <si>
    <t>LEGACY 2.5GT S Package</t>
  </si>
  <si>
    <t>BLUE</t>
  </si>
  <si>
    <t>107814K</t>
  </si>
  <si>
    <t>BR9-012707</t>
  </si>
  <si>
    <t>LEGACY TOURING WAGON 2.5i_L Package</t>
  </si>
  <si>
    <t>DARK BLUE</t>
  </si>
  <si>
    <t>103250K</t>
  </si>
  <si>
    <t>BR9-019903</t>
  </si>
  <si>
    <t>LEGACY TOURING WAGON 2.5i L Package Limited</t>
  </si>
  <si>
    <t>95442K</t>
  </si>
  <si>
    <t>C11-090903</t>
  </si>
  <si>
    <t>TIIDA 15M</t>
  </si>
  <si>
    <t>BEIGE</t>
  </si>
  <si>
    <t>89891K</t>
  </si>
  <si>
    <t>C11-122138</t>
  </si>
  <si>
    <t>98229K</t>
  </si>
  <si>
    <t>C11-212280</t>
  </si>
  <si>
    <t>TIIDA 15S PLUS NAVI HDD SP</t>
  </si>
  <si>
    <t>WINE</t>
  </si>
  <si>
    <t>107122K</t>
  </si>
  <si>
    <t>C11-212353</t>
  </si>
  <si>
    <t>TIIDA 15S</t>
  </si>
  <si>
    <t>87308K</t>
  </si>
  <si>
    <t>CKV36-400333</t>
  </si>
  <si>
    <t>SKYLINE 370GT TYPE P</t>
  </si>
  <si>
    <t>57996K</t>
  </si>
  <si>
    <t>CKV36-402743</t>
  </si>
  <si>
    <t>SKYLINE 370GT Type S</t>
  </si>
  <si>
    <t>73906K</t>
  </si>
  <si>
    <t>CM1-1200242</t>
  </si>
  <si>
    <t>ACCORD Wagon 20A</t>
  </si>
  <si>
    <t>106251K</t>
  </si>
  <si>
    <t>CP3-1001134</t>
  </si>
  <si>
    <t>INSPIRE TL</t>
  </si>
  <si>
    <t>68323K</t>
  </si>
  <si>
    <t>CREW-325348</t>
  </si>
  <si>
    <t>PREMACY 20CS</t>
  </si>
  <si>
    <t>96779K</t>
  </si>
  <si>
    <t>CREW-343315</t>
  </si>
  <si>
    <t>PREMACY 20S</t>
  </si>
  <si>
    <t>105326K</t>
  </si>
  <si>
    <t>CW4W-5400233</t>
  </si>
  <si>
    <t>OUTLANDER ROADEST 20MS</t>
  </si>
  <si>
    <t>99515K</t>
  </si>
  <si>
    <t>CW4W-5400635</t>
  </si>
  <si>
    <t>OUTLANDER 20E</t>
  </si>
  <si>
    <t>64336K</t>
  </si>
  <si>
    <t>CW5W-0202351</t>
  </si>
  <si>
    <t>OUTLANDER 24G</t>
  </si>
  <si>
    <t>87590K</t>
  </si>
  <si>
    <t>CW5W-5206459</t>
  </si>
  <si>
    <t>102222K</t>
  </si>
  <si>
    <t>CW5W-5400206</t>
  </si>
  <si>
    <t>114511K</t>
  </si>
  <si>
    <t>CW6W-5200327</t>
  </si>
  <si>
    <t>OUTLANDER 30G</t>
  </si>
  <si>
    <t>107623K</t>
  </si>
  <si>
    <t>CW6W-5201364</t>
  </si>
  <si>
    <t>109896K</t>
  </si>
  <si>
    <t>CWFFW-134820</t>
  </si>
  <si>
    <t>PREMACY 20C Skyactive</t>
  </si>
  <si>
    <t>96709K</t>
  </si>
  <si>
    <t>CY3A-0100429</t>
  </si>
  <si>
    <t>GALANT FORTIS Super Exceed</t>
  </si>
  <si>
    <t>68882K</t>
  </si>
  <si>
    <t>CY4A-0104535</t>
  </si>
  <si>
    <t>GALANT FORTIS Sports</t>
  </si>
  <si>
    <t>51029K</t>
  </si>
  <si>
    <t>DE5FS-104812</t>
  </si>
  <si>
    <t>DEMIO Sports</t>
  </si>
  <si>
    <t>110704K</t>
  </si>
  <si>
    <t>E11-315511</t>
  </si>
  <si>
    <t>NOTE 15X</t>
  </si>
  <si>
    <t>85614K</t>
  </si>
  <si>
    <t>E11-717378</t>
  </si>
  <si>
    <t>NOTE 15X SV</t>
  </si>
  <si>
    <t>WINE RED</t>
  </si>
  <si>
    <t>68443K</t>
  </si>
  <si>
    <t>E12-201479</t>
  </si>
  <si>
    <t>NOTE X DIG-S</t>
  </si>
  <si>
    <t>87661K</t>
  </si>
  <si>
    <t>E12-231245</t>
  </si>
  <si>
    <t>NOTE X</t>
  </si>
  <si>
    <t>PURPLE</t>
  </si>
  <si>
    <t>84856K</t>
  </si>
  <si>
    <t>ER3P-103035</t>
  </si>
  <si>
    <t>CX-7 Base</t>
  </si>
  <si>
    <t>57574K</t>
  </si>
  <si>
    <t>GE6-1031976</t>
  </si>
  <si>
    <t>FIT G</t>
  </si>
  <si>
    <t>99976K</t>
  </si>
  <si>
    <t>GE6-1747882</t>
  </si>
  <si>
    <t>FIT 13G</t>
  </si>
  <si>
    <t>102615K</t>
  </si>
  <si>
    <t>GE6-1749582</t>
  </si>
  <si>
    <t>FIT 13G Smart Selector Fine Style</t>
  </si>
  <si>
    <t>88511K</t>
  </si>
  <si>
    <t>GH2-002752</t>
  </si>
  <si>
    <t>IMPREZA 15S</t>
  </si>
  <si>
    <t>104622K</t>
  </si>
  <si>
    <t>GH2-034673</t>
  </si>
  <si>
    <t>IMPREZA 1.5I-L</t>
  </si>
  <si>
    <t>105620K</t>
  </si>
  <si>
    <t>GH2-044152</t>
  </si>
  <si>
    <t>IMPREZA XV 1.5i</t>
  </si>
  <si>
    <t>75931K</t>
  </si>
  <si>
    <t>GH6-002833</t>
  </si>
  <si>
    <t>IMPREZA 2.0I-S</t>
  </si>
  <si>
    <t>107793K</t>
  </si>
  <si>
    <t>GHEFP-202334</t>
  </si>
  <si>
    <t>ATENZA 20S</t>
  </si>
  <si>
    <t>61031K</t>
  </si>
  <si>
    <t>GJ7-012315</t>
  </si>
  <si>
    <t>IMPREZA G4 2.0I EYESIGHT</t>
  </si>
  <si>
    <t>90440K</t>
  </si>
  <si>
    <t>GJ7-020840</t>
  </si>
  <si>
    <t>IMPREZA 2.0i Eyesight</t>
  </si>
  <si>
    <t>WHITE</t>
  </si>
  <si>
    <t>80886K</t>
  </si>
  <si>
    <t>GP1-1019018</t>
  </si>
  <si>
    <t>FIT HV 10TH ANNIVERSARY</t>
  </si>
  <si>
    <t>YELLOW</t>
  </si>
  <si>
    <t>17220K</t>
  </si>
  <si>
    <t>GRX130-6053679</t>
  </si>
  <si>
    <t>MARK X 250G Relax selection BlacK LIM</t>
  </si>
  <si>
    <t>73850K</t>
  </si>
  <si>
    <t>GRX130-6054529</t>
  </si>
  <si>
    <t>MARK X 250G Relaxation selection Blac</t>
  </si>
  <si>
    <t>89300K</t>
  </si>
  <si>
    <t>GRX133-6001106</t>
  </si>
  <si>
    <t>MARK X 350S</t>
  </si>
  <si>
    <t>62885K</t>
  </si>
  <si>
    <t>GSU30-0015290</t>
  </si>
  <si>
    <t>C</t>
  </si>
  <si>
    <t>HARRIER 350G L PACKAGE</t>
  </si>
  <si>
    <t>75091K</t>
  </si>
  <si>
    <t>J10-026912</t>
  </si>
  <si>
    <t>DUALIS 20G</t>
  </si>
  <si>
    <t>84927K</t>
  </si>
  <si>
    <t>J10-060551</t>
  </si>
  <si>
    <t>109858K</t>
  </si>
  <si>
    <t>K13-309551</t>
  </si>
  <si>
    <t>MARCH 12X</t>
  </si>
  <si>
    <t>69943K</t>
  </si>
  <si>
    <t>KJ10-000706</t>
  </si>
  <si>
    <t>112127K</t>
  </si>
  <si>
    <t>KJ10-002821</t>
  </si>
  <si>
    <t>65267K</t>
  </si>
  <si>
    <t>KJ10-006100</t>
  </si>
  <si>
    <t>112588K</t>
  </si>
  <si>
    <t>KJ10-251018</t>
  </si>
  <si>
    <t>DUALIS Closs Rider</t>
  </si>
  <si>
    <t>92269K</t>
  </si>
  <si>
    <t>KJ10-251579</t>
  </si>
  <si>
    <t>DUALIS 20S</t>
  </si>
  <si>
    <t>58782K</t>
  </si>
  <si>
    <t>KNJ10-201057</t>
  </si>
  <si>
    <t>DUALIS 20G Four</t>
  </si>
  <si>
    <t>76652K</t>
  </si>
  <si>
    <t>KNJ10-211703</t>
  </si>
  <si>
    <t xml:space="preserve">DUALIS 20G FOUR </t>
  </si>
  <si>
    <t>78777K</t>
  </si>
  <si>
    <t>KNJ10-213888</t>
  </si>
  <si>
    <t>DUALIS 20G FOUR</t>
  </si>
  <si>
    <t>67930K</t>
  </si>
  <si>
    <t>KNJ10-213923</t>
  </si>
  <si>
    <t>76065K</t>
  </si>
  <si>
    <t>NA4W-0204314</t>
  </si>
  <si>
    <t>GRANDIS Sports Gear Active</t>
  </si>
  <si>
    <t>101442K</t>
  </si>
  <si>
    <t>NCEC-150183</t>
  </si>
  <si>
    <t>ROADSTER VS</t>
  </si>
  <si>
    <t>6spd</t>
  </si>
  <si>
    <t>106983K</t>
  </si>
  <si>
    <t>NCP100-0071289</t>
  </si>
  <si>
    <t>RACTIS G_L Package</t>
  </si>
  <si>
    <t>RED</t>
  </si>
  <si>
    <t>98610K</t>
  </si>
  <si>
    <t>NCP100-0100858</t>
  </si>
  <si>
    <t>RACTIS G L Package</t>
  </si>
  <si>
    <t>75304K</t>
  </si>
  <si>
    <t>NCP120-2021256</t>
  </si>
  <si>
    <t>RACTIS S</t>
  </si>
  <si>
    <t>46910K</t>
  </si>
  <si>
    <t>NCP120-2021800</t>
  </si>
  <si>
    <t>LIGHTBLUE</t>
  </si>
  <si>
    <t>33666K</t>
  </si>
  <si>
    <t>NCP91-5130117</t>
  </si>
  <si>
    <t>VITZ RS</t>
  </si>
  <si>
    <t>5spd</t>
  </si>
  <si>
    <t>89304K</t>
  </si>
  <si>
    <t>NJ10-037120</t>
  </si>
  <si>
    <t>DUALIS 20S FOUR</t>
  </si>
  <si>
    <t>51280K</t>
  </si>
  <si>
    <t>NT30-209570</t>
  </si>
  <si>
    <t>X-TRAIL Xtt 4WD</t>
  </si>
  <si>
    <t>88718K</t>
  </si>
  <si>
    <t>NT30-212450</t>
  </si>
  <si>
    <t>X-TRAIL X</t>
  </si>
  <si>
    <t>69248K</t>
  </si>
  <si>
    <t>NT30-309414</t>
  </si>
  <si>
    <t>X-TRAIL S DRIVING GEAR</t>
  </si>
  <si>
    <t>BEIGE/GRAY</t>
  </si>
  <si>
    <t>69331K</t>
  </si>
  <si>
    <t>NT31-006346</t>
  </si>
  <si>
    <t>X-TRAIL 20X</t>
  </si>
  <si>
    <t>87895K</t>
  </si>
  <si>
    <t>NT31-022338</t>
  </si>
  <si>
    <t>98353K</t>
  </si>
  <si>
    <t>NT31-100967</t>
  </si>
  <si>
    <t>X-TRAIL 20Xtt</t>
  </si>
  <si>
    <t>66525K</t>
  </si>
  <si>
    <t>NZE121-3378930</t>
  </si>
  <si>
    <t>COROLLA FIELDER X</t>
  </si>
  <si>
    <t>85569K</t>
  </si>
  <si>
    <t>NZE141-9130644</t>
  </si>
  <si>
    <t>COROLLA FIELDER X HID Limited</t>
  </si>
  <si>
    <t>113072K</t>
  </si>
  <si>
    <t>NZE151-1025938</t>
  </si>
  <si>
    <t>AURIS 150X M PACKAGE</t>
  </si>
  <si>
    <t>97555K</t>
  </si>
  <si>
    <t>NZE151-1039557</t>
  </si>
  <si>
    <t>COROLLA RUMION 1.5G</t>
  </si>
  <si>
    <t>106972K</t>
  </si>
  <si>
    <t>PJ32-000129</t>
  </si>
  <si>
    <t>TEANA 350XV</t>
  </si>
  <si>
    <t>99299K</t>
  </si>
  <si>
    <t>PNZ50-008289</t>
  </si>
  <si>
    <t>MURANO 350XV FOUR</t>
  </si>
  <si>
    <t>84660K</t>
  </si>
  <si>
    <t>PV36-200338</t>
  </si>
  <si>
    <t>SKYLINE 350GT Type S</t>
  </si>
  <si>
    <t>98639K</t>
  </si>
  <si>
    <t>PV36-201099</t>
  </si>
  <si>
    <t>88048K</t>
  </si>
  <si>
    <t>PV36-205506</t>
  </si>
  <si>
    <t>SKYLINE 350GT Type SP</t>
  </si>
  <si>
    <t>38596K</t>
  </si>
  <si>
    <t>RB3-1003895</t>
  </si>
  <si>
    <t>ODYSSEY M</t>
  </si>
  <si>
    <t>57381K</t>
  </si>
  <si>
    <t>RB3-1104226</t>
  </si>
  <si>
    <t>ODYSSEY M. FINE SPIRIT AERO PACKAGE</t>
  </si>
  <si>
    <t>77930K</t>
  </si>
  <si>
    <t>RE3-1005295</t>
  </si>
  <si>
    <t>CR-V ZL</t>
  </si>
  <si>
    <t>77262K</t>
  </si>
  <si>
    <t>RE3-1200552</t>
  </si>
  <si>
    <t>69286K</t>
  </si>
  <si>
    <t>RE4-1007923</t>
  </si>
  <si>
    <t xml:space="preserve">CR-V ZX </t>
  </si>
  <si>
    <t>93188K</t>
  </si>
  <si>
    <t>RE4-1103719</t>
  </si>
  <si>
    <t>CR-V ZX Exclusive</t>
  </si>
  <si>
    <t>113696K</t>
  </si>
  <si>
    <t>RN8-1009880</t>
  </si>
  <si>
    <t>STREAM RSZ</t>
  </si>
  <si>
    <t>102276K</t>
  </si>
  <si>
    <t>SC11-258123</t>
  </si>
  <si>
    <t>TIIDA LATIO 15M</t>
  </si>
  <si>
    <t>101047K</t>
  </si>
  <si>
    <t>SC11-309861</t>
  </si>
  <si>
    <t>TIIDA LATIO 15B</t>
  </si>
  <si>
    <t>108289K</t>
  </si>
  <si>
    <t>SCP100-2002060</t>
  </si>
  <si>
    <t>RACTIS X HID Selection</t>
  </si>
  <si>
    <t>39746K</t>
  </si>
  <si>
    <t>SCP100-2008837</t>
  </si>
  <si>
    <t>47249K</t>
  </si>
  <si>
    <t>SCP90-2061894</t>
  </si>
  <si>
    <t>VITZ F</t>
  </si>
  <si>
    <t>58440K</t>
  </si>
  <si>
    <t>SCP90-2096544</t>
  </si>
  <si>
    <t>VITZ F Limited 2</t>
  </si>
  <si>
    <t>84361K</t>
  </si>
  <si>
    <t>SCP90-5084867</t>
  </si>
  <si>
    <t>LIGHTPURPLE</t>
  </si>
  <si>
    <t>34932K</t>
  </si>
  <si>
    <t>SCP90-5121523</t>
  </si>
  <si>
    <t>79088K</t>
  </si>
  <si>
    <t>SG5-117433</t>
  </si>
  <si>
    <t>FORESTER 20X New AIR BREAK</t>
  </si>
  <si>
    <t>103593K</t>
  </si>
  <si>
    <t>SH5-004769</t>
  </si>
  <si>
    <t>FORESTER 2.0XS</t>
  </si>
  <si>
    <t>91456K</t>
  </si>
  <si>
    <t>SH5-006811</t>
  </si>
  <si>
    <t>FORESTER 2.0X</t>
  </si>
  <si>
    <t>92123K</t>
  </si>
  <si>
    <t>SH5-015114</t>
  </si>
  <si>
    <t>FORESTER 2.0XT Turbo</t>
  </si>
  <si>
    <t>108761K</t>
  </si>
  <si>
    <t>SH5-019331</t>
  </si>
  <si>
    <t>FORESTER 2.0XT</t>
  </si>
  <si>
    <t>98496K</t>
  </si>
  <si>
    <t>SH5-020225</t>
  </si>
  <si>
    <t>FORESTER X</t>
  </si>
  <si>
    <t>82397K</t>
  </si>
  <si>
    <t>SH5-036109</t>
  </si>
  <si>
    <t>FORESTER XS</t>
  </si>
  <si>
    <t>83488K</t>
  </si>
  <si>
    <t>SH5-046162</t>
  </si>
  <si>
    <t>96014K</t>
  </si>
  <si>
    <t>SH5-060195</t>
  </si>
  <si>
    <t>102713K</t>
  </si>
  <si>
    <t>T30-101325</t>
  </si>
  <si>
    <t xml:space="preserve">X-TRAIL S </t>
  </si>
  <si>
    <t>67391K</t>
  </si>
  <si>
    <t>T31-000391</t>
  </si>
  <si>
    <t>108757K</t>
  </si>
  <si>
    <t>TNT31-200667</t>
  </si>
  <si>
    <t>X-TRAIL 25X</t>
  </si>
  <si>
    <t>98881K</t>
  </si>
  <si>
    <t>TRH200-5009495</t>
  </si>
  <si>
    <t>HIACE DX GL pkg</t>
  </si>
  <si>
    <t>GREY</t>
  </si>
  <si>
    <t>191882K</t>
  </si>
  <si>
    <t>TRUZZZ8J271024096</t>
  </si>
  <si>
    <t>TT 3.2 Quattro</t>
  </si>
  <si>
    <t>85950K</t>
  </si>
  <si>
    <t>TRUZZZ8J781008185</t>
  </si>
  <si>
    <t>TT 2.0TFSI</t>
  </si>
  <si>
    <t>106767K</t>
  </si>
  <si>
    <t>UC1-1200822</t>
  </si>
  <si>
    <t>INSPIRE 30TE</t>
  </si>
  <si>
    <t>42915K</t>
  </si>
  <si>
    <t>VF36DXFVJ21638429</t>
  </si>
  <si>
    <t>407 407</t>
  </si>
  <si>
    <t>39112K</t>
  </si>
  <si>
    <t>YA4-003246</t>
  </si>
  <si>
    <t>EXIGA 2.0I-S</t>
  </si>
  <si>
    <t>90285K</t>
  </si>
  <si>
    <t>YA4-016010</t>
  </si>
  <si>
    <t>EXIGA 2.0I-S LIMITED</t>
  </si>
  <si>
    <t>106467K</t>
  </si>
  <si>
    <t>YA5-007347</t>
  </si>
  <si>
    <t>EXIGA 2.0I-L</t>
  </si>
  <si>
    <t>GOLD</t>
  </si>
  <si>
    <t>95405K</t>
  </si>
  <si>
    <t>YF15-004388</t>
  </si>
  <si>
    <t>JUKE 15RX</t>
  </si>
  <si>
    <t>85229K</t>
  </si>
  <si>
    <t>YF15-019324</t>
  </si>
  <si>
    <t>85443K</t>
  </si>
  <si>
    <t>YF15-049656</t>
  </si>
  <si>
    <t>JUKE 15RX TYPE V</t>
  </si>
  <si>
    <t>30400K</t>
  </si>
  <si>
    <t>Z12-188656</t>
  </si>
  <si>
    <t>CUBE 15X</t>
  </si>
  <si>
    <t>57589K</t>
  </si>
  <si>
    <t>ZC31S-202543</t>
  </si>
  <si>
    <t>SWIFT SPORT</t>
  </si>
  <si>
    <t>69312K</t>
  </si>
  <si>
    <t>ZC71S-427317</t>
  </si>
  <si>
    <t>SWIFT XG</t>
  </si>
  <si>
    <t>104190K</t>
  </si>
  <si>
    <t>ZC71S-427929</t>
  </si>
  <si>
    <t>104557K</t>
  </si>
  <si>
    <t>ZC72S-137145</t>
  </si>
  <si>
    <t>PEARL WHITE</t>
  </si>
  <si>
    <t>73147K</t>
  </si>
  <si>
    <t>ZC72S-375285</t>
  </si>
  <si>
    <t>99993K</t>
  </si>
  <si>
    <t>ZF1-1000854</t>
  </si>
  <si>
    <t>CR-Z Alpha</t>
  </si>
  <si>
    <t>103590K</t>
  </si>
  <si>
    <t>ZGE20-0053069</t>
  </si>
  <si>
    <t>WISH 1.8X</t>
  </si>
  <si>
    <t>101165K</t>
  </si>
  <si>
    <t>ZNE10-0300826</t>
  </si>
  <si>
    <t>WISH X Aero Sports Package</t>
  </si>
  <si>
    <t>109275K</t>
  </si>
  <si>
    <t>ZNE10-0423609</t>
  </si>
  <si>
    <t>WISH X AERO SPORTS Package Limited</t>
  </si>
  <si>
    <t>93088K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</si>
</sst>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;[Red]&quot;$&quot;#,##0"/>
    <numFmt numFmtId="165" formatCode="[$¥-411]#,##0;[Red][$¥-411]#,##0"/>
  </numFmts>
  <fonts count="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9"/>
      <color rgb="FF800080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u/>
      <sz val="11"/>
      <color theme="1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1" xfId="0" applyFont="1" applyBorder="1"/>
    <xf numFmtId="0" fontId="2" fillId="0" borderId="1" xfId="1" applyFont="1" applyBorder="1" applyAlignment="1" applyProtection="1"/>
    <xf numFmtId="0" fontId="3" fillId="0" borderId="1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165" fontId="3" fillId="0" borderId="1" xfId="0" applyNumberFormat="1" applyFont="1" applyBorder="1"/>
    <xf numFmtId="165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hecklist.ibcjapan.net/checklist?crypt=%5E%CF%DE%DE%A0%B6%DC%DB%93%CC%9F%D1%D6%87%9F%CF%AD%D8%D6%A1%9C%D1%D4s%9Bhhk%A3%9C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jjj%9F%95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jgj%A3%9A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Bjfh%A1%98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9Bjcf%9B%95%5C%D2%CF%DF%A7%D7%D0%ECu%C8%A0%D3%9C%D7%D8%D4%DA%A5%C9%A8%95%A6%CA%E2%A2%DD%D9%CF%CC%A9" TargetMode="External"/><Relationship Id="rId138" Type="http://schemas.openxmlformats.org/officeDocument/2006/relationships/hyperlink" Target="http://checklist.ibcjapan.net/checklist?crypt=%5E%CF%DE%DE%A0%B6%DC%DB%93%CC%9F%D1%D6%87%9F%CF%AD%D8%D6%A1%9C%D1%D4s%9Bbcg%9C%9B%5C%D2%CF%DF%A7%D7%D0%ECu%C8%A0%D3%9C%D7%D8%D4%DA%A5%C9%A8%95%A6%CA%E2%A2%DD%D9%CF%CC%A9" TargetMode="External"/><Relationship Id="rId107" Type="http://schemas.openxmlformats.org/officeDocument/2006/relationships/hyperlink" Target="http://checklist.ibcjapan.net/checklist?crypt=%5E%CF%DE%DE%A0%B6%DC%DB%93%CC%9F%D1%D6%87%9F%CF%AD%D8%D6%A1%9C%D1%D4s%9Bieh%A3%9D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kbj%9D%99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jhi%A4%9D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jhc%9D%99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Bjgc%9F%96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Bjfk%A4%99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Bjed%9B%97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9Bjdd%9E%9B%5C%D2%CF%DF%A7%D7%D0%ECu%C8%A0%D3%9C%D7%D8%D4%DA%A5%C9%A8%95%A6%CA%E2%A2%DD%D9%CF%CC%A9" TargetMode="External"/><Relationship Id="rId102" Type="http://schemas.openxmlformats.org/officeDocument/2006/relationships/hyperlink" Target="http://checklist.ibcjapan.net/checklist?crypt=%5E%CF%DE%DE%A0%B6%DC%DB%93%CC%9F%D1%D6%87%9F%CF%AD%D8%D6%A1%9C%D1%D4s%9Bihf%9C%99%5C%D2%CF%DF%A7%D7%D0%ECu%C8%A0%D3%9C%D7%D8%D4%DA%A5%C9%A8%95%A6%CA%E2%A2%DD%D9%CF%CC%A9" TargetMode="External"/><Relationship Id="rId123" Type="http://schemas.openxmlformats.org/officeDocument/2006/relationships/hyperlink" Target="http://checklist.ibcjapan.net/checklist?crypt=%5E%CF%DE%DE%A0%B6%DC%DB%93%CC%9F%D1%D6%87%9F%CF%AD%D8%D6%A1%9C%D1%D4s%9Bfhg%A1%9D%5C%D2%CF%DF%A7%D7%D0%ECu%C8%A0%D3%9C%D7%D8%D4%DA%A5%C9%A8%95%A6%CA%E2%A2%DD%D9%CF%CC%A9" TargetMode="External"/><Relationship Id="rId128" Type="http://schemas.openxmlformats.org/officeDocument/2006/relationships/hyperlink" Target="http://checklist.ibcjapan.net/checklist?crypt=%5E%CF%DE%DE%A0%B6%DC%DB%93%CC%9F%D1%D6%87%9F%CF%AD%D8%D6%A1%9C%D1%D4s%9Bdii%A4%97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kde%9C%95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Bjbi%9B%98%5C%D2%CF%DF%A7%D7%D0%ECu%C8%A0%D3%9C%D7%D8%D4%DA%A5%C9%A8%95%A6%CA%E2%A2%DD%D9%CF%CC%A9" TargetMode="External"/><Relationship Id="rId95" Type="http://schemas.openxmlformats.org/officeDocument/2006/relationships/hyperlink" Target="http://checklist.ibcjapan.net/checklist?crypt=%5E%CF%DE%DE%A0%B6%DC%DB%93%CC%9F%D1%D6%87%9F%CF%AD%D8%D6%A1%9C%D1%D4s%9Bikd%9F%99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jjh%A4%97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jjg%9C%9C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jgk%9B%9D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jgi%A4%96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Bjfh%A1%9D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9Bjek%A0%9B%5C%D2%CF%DF%A7%D7%D0%ECu%C8%A0%D3%9C%D7%D8%D4%DA%A5%C9%A8%95%A6%CA%E2%A2%DD%D9%CF%CC%A9" TargetMode="External"/><Relationship Id="rId113" Type="http://schemas.openxmlformats.org/officeDocument/2006/relationships/hyperlink" Target="http://checklist.ibcjapan.net/checklist?crypt=%5E%CF%DE%DE%A0%B6%DC%DB%93%CC%9F%D1%D6%87%9F%CF%AD%D8%D6%A1%9C%D1%D4s%9Bhkj%9D%96%5C%D2%CF%DF%A7%D7%D0%ECu%C8%A0%D3%9C%D7%D8%D4%DA%A5%C9%A8%95%A6%CA%E2%A2%DD%D9%CF%CC%A9" TargetMode="External"/><Relationship Id="rId118" Type="http://schemas.openxmlformats.org/officeDocument/2006/relationships/hyperlink" Target="http://checklist.ibcjapan.net/checklist?crypt=%5E%CF%DE%DE%A0%B6%DC%DB%93%CC%9F%D1%D6%87%9F%CF%AD%D8%D6%A1%9C%D1%D4s%9Bhee%A2%96%5C%D2%CF%DF%A7%D7%D0%ECu%C8%A0%D3%9C%D7%D8%D4%DA%A5%C9%A8%95%A6%CA%E2%A2%DD%D9%CF%CC%A9" TargetMode="External"/><Relationship Id="rId134" Type="http://schemas.openxmlformats.org/officeDocument/2006/relationships/hyperlink" Target="http://checklist.ibcjapan.net/checklist?crypt=%5E%CF%DE%DE%A0%B6%DC%DB%93%CC%9F%D1%D6%87%9F%CF%AD%D8%D6%A1%9C%D1%D4s%9Bced%9D%96%5C%D2%CF%DF%A7%D7%D0%ECu%C8%A0%D3%9C%D7%D8%D4%DA%A5%C9%A8%95%A6%CA%E2%A2%DD%D9%CF%CC%A9" TargetMode="External"/><Relationship Id="rId139" Type="http://schemas.openxmlformats.org/officeDocument/2006/relationships/hyperlink" Target="http://checklist.ibcjapan.net/checklist?crypt=%5E%CF%DE%DE%A0%B6%DC%DB%93%CC%9F%D1%D6%87%9F%CF%AD%D8%D6%A1%9C%D1%D4s%9Ajcd%9E%96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9Bjdd%A3%98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9Bjcc%9F%94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kbj%A1%9B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jkd%A2%9B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jhi%9B%98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jhc%A4%9C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jfi%A1%9D%5C%D2%CF%DF%A7%D7%D0%ECu%C8%A0%D3%9C%D7%D8%D4%DA%A5%C9%A8%95%A6%CA%E2%A2%DD%D9%CF%CC%A9" TargetMode="External"/><Relationship Id="rId103" Type="http://schemas.openxmlformats.org/officeDocument/2006/relationships/hyperlink" Target="http://checklist.ibcjapan.net/checklist?crypt=%5E%CF%DE%DE%A0%B6%DC%DB%93%CC%9F%D1%D6%87%9F%CF%AD%D8%D6%A1%9C%D1%D4s%9Bihc%A1%9C%5C%D2%CF%DF%A7%D7%D0%ECu%C8%A0%D3%9C%D7%D8%D4%DA%A5%C9%A8%95%A6%CA%E2%A2%DD%D9%CF%CC%A9" TargetMode="External"/><Relationship Id="rId108" Type="http://schemas.openxmlformats.org/officeDocument/2006/relationships/hyperlink" Target="http://checklist.ibcjapan.net/checklist?crypt=%5E%CF%DE%DE%A0%B6%DC%DB%93%CC%9F%D1%D6%87%9F%CF%AD%D8%D6%A1%9C%D1%D4s%9Bief%A4%97%5C%D2%CF%DF%A7%D7%D0%ECu%C8%A0%D3%9C%D7%D8%D4%DA%A5%C9%A8%95%A6%CA%E2%A2%DD%D9%CF%CC%A9" TargetMode="External"/><Relationship Id="rId124" Type="http://schemas.openxmlformats.org/officeDocument/2006/relationships/hyperlink" Target="http://checklist.ibcjapan.net/checklist?crypt=%5E%CF%DE%DE%A0%B6%DC%DB%93%CC%9F%D1%D6%87%9F%CF%AD%D8%D6%A1%9C%D1%D4s%9Bfed%A3%97%5C%D2%CF%DF%A7%D7%D0%ECu%C8%A0%D3%9C%D7%D8%D4%DA%A5%C9%A8%95%A6%CA%E2%A2%DD%D9%CF%CC%A9" TargetMode="External"/><Relationship Id="rId129" Type="http://schemas.openxmlformats.org/officeDocument/2006/relationships/hyperlink" Target="http://checklist.ibcjapan.net/checklist?crypt=%5E%CF%DE%DE%A0%B6%DC%DB%93%CC%9F%D1%D6%87%9F%CF%AD%D8%D6%A1%9C%D1%D4s%9Bdfl%9F%9D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jgc%A0%9B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9Bjek%9E%95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9Bjdk%9E%9D%5C%D2%CF%DF%A7%D7%D0%ECu%C8%A0%D3%9C%D7%D8%D4%DA%A5%C9%A8%95%A6%CA%E2%A2%DD%D9%CF%CC%A9" TargetMode="External"/><Relationship Id="rId91" Type="http://schemas.openxmlformats.org/officeDocument/2006/relationships/hyperlink" Target="http://checklist.ibcjapan.net/checklist?crypt=%5E%CF%DE%DE%A0%B6%DC%DB%93%CC%9F%D1%D6%87%9F%CF%AD%D8%D6%A1%9C%D1%D4s%9Bjbg%A2%95%5C%D2%CF%DF%A7%D7%D0%ECu%C8%A0%D3%9C%D7%D8%D4%DA%A5%C9%A8%95%A6%CA%E2%A2%DD%D9%CF%CC%A9" TargetMode="External"/><Relationship Id="rId96" Type="http://schemas.openxmlformats.org/officeDocument/2006/relationships/hyperlink" Target="http://checklist.ibcjapan.net/checklist?crypt=%5E%CF%DE%DE%A0%B6%DC%DB%93%CC%9F%D1%D6%87%9F%CF%AD%D8%D6%A1%9C%D1%D4s%9Bikd%9D%9C%5C%D2%CF%DF%A7%D7%D0%ECu%C8%A0%D3%9C%D7%D8%D4%DA%A5%C9%A8%95%A6%CA%E2%A2%DD%D9%CF%CC%A9" TargetMode="External"/><Relationship Id="rId140" Type="http://schemas.openxmlformats.org/officeDocument/2006/relationships/hyperlink" Target="http://checklist.ibcjapan.net/checklist?crypt=%5E%CF%DE%DE%A0%B6%DC%DB%93%CC%9F%D1%D6%87%9F%CF%AD%D8%D6%A1%9C%D1%D4s%9Aidi%9C%9D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kej%9D%98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kdd%9E%9B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jji%9F%9D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jjg%9D%98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jgi%A4%9A%5C%D2%CF%DF%A7%D7%D0%ECu%C8%A0%D3%9C%D7%D8%D4%DA%A5%C9%A8%95%A6%CA%E2%A2%DD%D9%CF%CC%A9" TargetMode="External"/><Relationship Id="rId114" Type="http://schemas.openxmlformats.org/officeDocument/2006/relationships/hyperlink" Target="http://checklist.ibcjapan.net/checklist?crypt=%5E%CF%DE%DE%A0%B6%DC%DB%93%CC%9F%D1%D6%87%9F%CF%AD%D8%D6%A1%9C%D1%D4s%9Bhjg%A4%95%5C%D2%CF%DF%A7%D7%D0%ECu%C8%A0%D3%9C%D7%D8%D4%DA%A5%C9%A8%95%A6%CA%E2%A2%DD%D9%CF%CC%A9" TargetMode="External"/><Relationship Id="rId119" Type="http://schemas.openxmlformats.org/officeDocument/2006/relationships/hyperlink" Target="http://checklist.ibcjapan.net/checklist?crypt=%5E%CF%DE%DE%A0%B6%DC%DB%93%CC%9F%D1%D6%87%9F%CF%AD%D8%D6%A1%9C%D1%D4s%9Bgkh%A0%9C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jgi%9B%9B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jfi%A2%95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9Bjfg%9F%98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9Bjdc%9E%98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9Bjbl%A1%97%5C%D2%CF%DF%A7%D7%D0%ECu%C8%A0%D3%9C%D7%D8%D4%DA%A5%C9%A8%95%A6%CA%E2%A2%DD%D9%CF%CC%A9" TargetMode="External"/><Relationship Id="rId130" Type="http://schemas.openxmlformats.org/officeDocument/2006/relationships/hyperlink" Target="http://checklist.ibcjapan.net/checklist?crypt=%5E%CF%DE%DE%A0%B6%DC%DB%93%CC%9F%D1%D6%87%9F%CF%AD%D8%D6%A1%9C%D1%D4s%9Bdde%A1%9D%5C%D2%CF%DF%A7%D7%D0%ECu%C8%A0%D3%9C%D7%D8%D4%DA%A5%C9%A8%95%A6%CA%E2%A2%DD%D9%CF%CC%A9" TargetMode="External"/><Relationship Id="rId135" Type="http://schemas.openxmlformats.org/officeDocument/2006/relationships/hyperlink" Target="http://checklist.ibcjapan.net/checklist?crypt=%5E%CF%DE%DE%A0%B6%DC%DB%93%CC%9F%D1%D6%87%9F%CF%AD%D8%D6%A1%9C%D1%D4s%9Bcdf%9F%99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kbg%9E%9C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jke%9E%96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Bjgk%A4%99%5C%D2%CF%DF%A7%D7%D0%ECu%C8%A0%D3%9C%D7%D8%D4%DA%A5%C9%A8%95%A6%CA%E2%A2%DD%D9%CF%CC%A9" TargetMode="External"/><Relationship Id="rId109" Type="http://schemas.openxmlformats.org/officeDocument/2006/relationships/hyperlink" Target="http://checklist.ibcjapan.net/checklist?crypt=%5E%CF%DE%DE%A0%B6%DC%DB%93%CC%9F%D1%D6%87%9F%CF%AD%D8%D6%A1%9C%D1%D4s%9Bidd%A1%94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jhi%9D%9B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jgg%A2%9A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jgc%A4%94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9Bjdi%A4%9D%5C%D2%CF%DF%A7%D7%D0%ECu%C8%A0%D3%9C%D7%D8%D4%DA%A5%C9%A8%95%A6%CA%E2%A2%DD%D9%CF%CC%A9" TargetMode="External"/><Relationship Id="rId97" Type="http://schemas.openxmlformats.org/officeDocument/2006/relationships/hyperlink" Target="http://checklist.ibcjapan.net/checklist?crypt=%5E%CF%DE%DE%A0%B6%DC%DB%93%CC%9F%D1%D6%87%9F%CF%AD%D8%D6%A1%9C%D1%D4s%9Bikc%A1%96%5C%D2%CF%DF%A7%D7%D0%ECu%C8%A0%D3%9C%D7%D8%D4%DA%A5%C9%A8%95%A6%CA%E2%A2%DD%D9%CF%CC%A9" TargetMode="External"/><Relationship Id="rId104" Type="http://schemas.openxmlformats.org/officeDocument/2006/relationships/hyperlink" Target="http://checklist.ibcjapan.net/checklist?crypt=%5E%CF%DE%DE%A0%B6%DC%DB%93%CC%9F%D1%D6%87%9F%CF%AD%D8%D6%A1%9C%D1%D4s%9Bigl%9F%9B%5C%D2%CF%DF%A7%D7%D0%ECu%C8%A0%D3%9C%D7%D8%D4%DA%A5%C9%A8%95%A6%CA%E2%A2%DD%D9%CF%CC%A9" TargetMode="External"/><Relationship Id="rId120" Type="http://schemas.openxmlformats.org/officeDocument/2006/relationships/hyperlink" Target="http://checklist.ibcjapan.net/checklist?crypt=%5E%CF%DE%DE%A0%B6%DC%DB%93%CC%9F%D1%D6%87%9F%CF%AD%D8%D6%A1%9C%D1%D4s%9Bgif%A3%9C%5C%D2%CF%DF%A7%D7%D0%ECu%C8%A0%D3%9C%D7%D8%D4%DA%A5%C9%A8%95%A6%CA%E2%A2%DD%D9%CF%CC%A9" TargetMode="External"/><Relationship Id="rId125" Type="http://schemas.openxmlformats.org/officeDocument/2006/relationships/hyperlink" Target="http://checklist.ibcjapan.net/checklist?crypt=%5E%CF%DE%DE%A0%B6%DC%DB%93%CC%9F%D1%D6%87%9F%CF%AD%D8%D6%A1%9C%D1%D4s%9Bfcc%9C%97%5C%D2%CF%DF%A7%D7%D0%ECu%C8%A0%D3%9C%D7%D8%D4%DA%A5%C9%A8%95%A6%CA%E2%A2%DD%D9%CF%CC%A9" TargetMode="External"/><Relationship Id="rId141" Type="http://schemas.openxmlformats.org/officeDocument/2006/relationships/hyperlink" Target="http://checklist.ibcjapan.net/checklist?crypt=%5E%CF%DE%DE%A0%B6%DC%DB%93%CC%9F%D1%D6%87%9F%CF%AD%D8%D6%A1%9C%D1%D4s%9Aibl%9E%96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kck%A3%96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Bjei%A3%9A%5C%D2%CF%DF%A7%D7%D0%ECu%C8%A0%D3%9C%D7%D8%D4%DA%A5%C9%A8%95%A6%CA%E2%A2%DD%D9%CF%CC%A9" TargetMode="External"/><Relationship Id="rId92" Type="http://schemas.openxmlformats.org/officeDocument/2006/relationships/hyperlink" Target="http://checklist.ibcjapan.net/checklist?crypt=%5E%CF%DE%DE%A0%B6%DC%DB%93%CC%9F%D1%D6%87%9F%CF%AD%D8%D6%A1%9C%D1%D4s%9Bjbd%A2%94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kei%A0%98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jil%A4%99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jji%A2%9D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9Bjgk%A0%98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jgi%A0%9D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9Bjff%9F%94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9Bjbk%9E%9A%5C%D2%CF%DF%A7%D7%D0%ECu%C8%A0%D3%9C%D7%D8%D4%DA%A5%C9%A8%95%A6%CA%E2%A2%DD%D9%CF%CC%A9" TargetMode="External"/><Relationship Id="rId110" Type="http://schemas.openxmlformats.org/officeDocument/2006/relationships/hyperlink" Target="http://checklist.ibcjapan.net/checklist?crypt=%5E%CF%DE%DE%A0%B6%DC%DB%93%CC%9F%D1%D6%87%9F%CF%AD%D8%D6%A1%9C%D1%D4s%9Bicj%A2%97%5C%D2%CF%DF%A7%D7%D0%ECu%C8%A0%D3%9C%D7%D8%D4%DA%A5%C9%A8%95%A6%CA%E2%A2%DD%D9%CF%CC%A9" TargetMode="External"/><Relationship Id="rId115" Type="http://schemas.openxmlformats.org/officeDocument/2006/relationships/hyperlink" Target="http://checklist.ibcjapan.net/checklist?crypt=%5E%CF%DE%DE%A0%B6%DC%DB%93%CC%9F%D1%D6%87%9F%CF%AD%D8%D6%A1%9C%D1%D4s%9Bhje%9C%98%5C%D2%CF%DF%A7%D7%D0%ECu%C8%A0%D3%9C%D7%D8%D4%DA%A5%C9%A8%95%A6%CA%E2%A2%DD%D9%CF%CC%A9" TargetMode="External"/><Relationship Id="rId131" Type="http://schemas.openxmlformats.org/officeDocument/2006/relationships/hyperlink" Target="http://checklist.ibcjapan.net/checklist?crypt=%5E%CF%DE%DE%A0%B6%DC%DB%93%CC%9F%D1%D6%87%9F%CF%AD%D8%D6%A1%9C%D1%D4s%9Bchk%A4%9A%5C%D2%CF%DF%A7%D7%D0%ECu%C8%A0%D3%9C%D7%D8%D4%DA%A5%C9%A8%95%A6%CA%E2%A2%DD%D9%CF%CC%A9" TargetMode="External"/><Relationship Id="rId136" Type="http://schemas.openxmlformats.org/officeDocument/2006/relationships/hyperlink" Target="http://checklist.ibcjapan.net/checklist?crypt=%5E%CF%DE%DE%A0%B6%DC%DB%93%CC%9F%D1%D6%87%9F%CF%AD%D8%D6%A1%9C%D1%D4s%9Bbii%9E%9B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Bjfi%A3%96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Bjck%9F%96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jjk%9D%94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kbc%A4%9A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jii%9E%9A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Bjhh%A1%97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jgc%A4%96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9Bjdg%9D%98%5C%D2%CF%DF%A7%D7%D0%ECu%C8%A0%D3%9C%D7%D8%D4%DA%A5%C9%A8%95%A6%CA%E2%A2%DD%D9%CF%CC%A9" TargetMode="External"/><Relationship Id="rId100" Type="http://schemas.openxmlformats.org/officeDocument/2006/relationships/hyperlink" Target="http://checklist.ibcjapan.net/checklist?crypt=%5E%CF%DE%DE%A0%B6%DC%DB%93%CC%9F%D1%D6%87%9F%CF%AD%D8%D6%A1%9C%D1%D4s%9Biif%9D%9C%5C%D2%CF%DF%A7%D7%D0%ECu%C8%A0%D3%9C%D7%D8%D4%DA%A5%C9%A8%95%A6%CA%E2%A2%DD%D9%CF%CC%A9" TargetMode="External"/><Relationship Id="rId105" Type="http://schemas.openxmlformats.org/officeDocument/2006/relationships/hyperlink" Target="http://checklist.ibcjapan.net/checklist?crypt=%5E%CF%DE%DE%A0%B6%DC%DB%93%CC%9F%D1%D6%87%9F%CF%AD%D8%D6%A1%9C%D1%D4s%9Bigk%A4%9C%5C%D2%CF%DF%A7%D7%D0%ECu%C8%A0%D3%9C%D7%D8%D4%DA%A5%C9%A8%95%A6%CA%E2%A2%DD%D9%CF%CC%A9" TargetMode="External"/><Relationship Id="rId126" Type="http://schemas.openxmlformats.org/officeDocument/2006/relationships/hyperlink" Target="http://checklist.ibcjapan.net/checklist?crypt=%5E%CF%DE%DE%A0%B6%DC%DB%93%CC%9F%D1%D6%87%9F%CF%AD%D8%D6%A1%9C%D1%D4s%9Beel%A1%95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kce%9E%96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jgf%9E%97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Bjeh%A3%95%5C%D2%CF%DF%A7%D7%D0%ECu%C8%A0%D3%9C%D7%D8%D4%DA%A5%C9%A8%95%A6%CA%E2%A2%DD%D9%CF%CC%A9" TargetMode="External"/><Relationship Id="rId93" Type="http://schemas.openxmlformats.org/officeDocument/2006/relationships/hyperlink" Target="http://checklist.ibcjapan.net/checklist?crypt=%5E%CF%DE%DE%A0%B6%DC%DB%93%CC%9F%D1%D6%87%9F%CF%AD%D8%D6%A1%9C%D1%D4s%9Bikj%A2%94%5C%D2%CF%DF%A7%D7%D0%ECu%C8%A0%D3%9C%D7%D8%D4%DA%A5%C9%A8%95%A6%CA%E2%A2%DD%D9%CF%CC%A9" TargetMode="External"/><Relationship Id="rId98" Type="http://schemas.openxmlformats.org/officeDocument/2006/relationships/hyperlink" Target="http://checklist.ibcjapan.net/checklist?crypt=%5E%CF%DE%DE%A0%B6%DC%DB%93%CC%9F%D1%D6%87%9F%CF%AD%D8%D6%A1%9C%D1%D4s%9Bijj%9E%98%5C%D2%CF%DF%A7%D7%D0%ECu%C8%A0%D3%9C%D7%D8%D4%DA%A5%C9%A8%95%A6%CA%E2%A2%DD%D9%CF%CC%A9" TargetMode="External"/><Relationship Id="rId121" Type="http://schemas.openxmlformats.org/officeDocument/2006/relationships/hyperlink" Target="http://checklist.ibcjapan.net/checklist?crypt=%5E%CF%DE%DE%A0%B6%DC%DB%93%CC%9F%D1%D6%87%9F%CF%AD%D8%D6%A1%9C%D1%D4s%9Bgff%A4%99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keg%A4%96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jji%A3%95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jgi%A2%96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Bjfe%A4%9B%5C%D2%CF%DF%A7%D7%D0%ECu%C8%A0%D3%9C%D7%D8%D4%DA%A5%C9%A8%95%A6%CA%E2%A2%DD%D9%CF%CC%A9" TargetMode="External"/><Relationship Id="rId116" Type="http://schemas.openxmlformats.org/officeDocument/2006/relationships/hyperlink" Target="http://checklist.ibcjapan.net/checklist?crypt=%5E%CF%DE%DE%A0%B6%DC%DB%93%CC%9F%D1%D6%87%9F%CF%AD%D8%D6%A1%9C%D1%D4s%9Bhik%9E%96%5C%D2%CF%DF%A7%D7%D0%ECu%C8%A0%D3%9C%D7%D8%D4%DA%A5%C9%A8%95%A6%CA%E2%A2%DD%D9%CF%CC%A9" TargetMode="External"/><Relationship Id="rId137" Type="http://schemas.openxmlformats.org/officeDocument/2006/relationships/hyperlink" Target="http://checklist.ibcjapan.net/checklist?crypt=%5E%CF%DE%DE%A0%B6%DC%DB%93%CC%9F%D1%D6%87%9F%CF%AD%D8%D6%A1%9C%D1%D4s%9Bbeg%9F%98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jjj%9B%96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Bjgj%9D%9A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Bjfj%9B%95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Bjcj%A2%98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9Bjbi%9D%9B%5C%D2%CF%DF%A7%D7%D0%ECu%C8%A0%D3%9C%D7%D8%D4%DA%A5%C9%A8%95%A6%CA%E2%A2%DD%D9%CF%CC%A9" TargetMode="External"/><Relationship Id="rId111" Type="http://schemas.openxmlformats.org/officeDocument/2006/relationships/hyperlink" Target="http://checklist.ibcjapan.net/checklist?crypt=%5E%CF%DE%DE%A0%B6%DC%DB%93%CC%9F%D1%D6%87%9F%CF%AD%D8%D6%A1%9C%D1%D4s%9Bibg%A0%99%5C%D2%CF%DF%A7%D7%D0%ECu%C8%A0%D3%9C%D7%D8%D4%DA%A5%C9%A8%95%A6%CA%E2%A2%DD%D9%CF%CC%A9" TargetMode="External"/><Relationship Id="rId132" Type="http://schemas.openxmlformats.org/officeDocument/2006/relationships/hyperlink" Target="http://checklist.ibcjapan.net/checklist?crypt=%5E%CF%DE%DE%A0%B6%DC%DB%93%CC%9F%D1%D6%87%9F%CF%AD%D8%D6%A1%9C%D1%D4s%9Bcfg%9E%9B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jkl%9B%9D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jhg%9D%9D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jfk%A0%96%5C%D2%CF%DF%A7%D7%D0%ECu%C8%A0%D3%9C%D7%D8%D4%DA%A5%C9%A8%95%A6%CA%E2%A2%DD%D9%CF%CC%A9" TargetMode="External"/><Relationship Id="rId106" Type="http://schemas.openxmlformats.org/officeDocument/2006/relationships/hyperlink" Target="http://checklist.ibcjapan.net/checklist?crypt=%5E%CF%DE%DE%A0%B6%DC%DB%93%CC%9F%D1%D6%87%9F%CF%AD%D8%D6%A1%9C%D1%D4s%9Bigi%A3%99%5C%D2%CF%DF%A7%D7%D0%ECu%C8%A0%D3%9C%D7%D8%D4%DA%A5%C9%A8%95%A6%CA%E2%A2%DD%D9%CF%CC%A9" TargetMode="External"/><Relationship Id="rId127" Type="http://schemas.openxmlformats.org/officeDocument/2006/relationships/hyperlink" Target="http://checklist.ibcjapan.net/checklist?crypt=%5E%CF%DE%DE%A0%B6%DC%DB%93%CC%9F%D1%D6%87%9F%CF%AD%D8%D6%A1%9C%D1%D4s%9Bedh%A1%97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kbl%9D%9D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jhj%9D%97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jgf%9D%99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Bjed%9C%9C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9Bjdg%A2%9B%5C%D2%CF%DF%A7%D7%D0%ECu%C8%A0%D3%9C%D7%D8%D4%DA%A5%C9%A8%95%A6%CA%E2%A2%DD%D9%CF%CC%A9" TargetMode="External"/><Relationship Id="rId94" Type="http://schemas.openxmlformats.org/officeDocument/2006/relationships/hyperlink" Target="http://checklist.ibcjapan.net/checklist?crypt=%5E%CF%DE%DE%A0%B6%DC%DB%93%CC%9F%D1%D6%87%9F%CF%AD%D8%D6%A1%9C%D1%D4s%9Bikj%A2%9B%5C%D2%CF%DF%A7%D7%D0%ECu%C8%A0%D3%9C%D7%D8%D4%DA%A5%C9%A8%95%A6%CA%E2%A2%DD%D9%CF%CC%A9" TargetMode="External"/><Relationship Id="rId99" Type="http://schemas.openxmlformats.org/officeDocument/2006/relationships/hyperlink" Target="http://checklist.ibcjapan.net/checklist?crypt=%5E%CF%DE%DE%A0%B6%DC%DB%93%CC%9F%D1%D6%87%9F%CF%AD%D8%D6%A1%9C%D1%D4s%9Biik%9F%97%5C%D2%CF%DF%A7%D7%D0%ECu%C8%A0%D3%9C%D7%D8%D4%DA%A5%C9%A8%95%A6%CA%E2%A2%DD%D9%CF%CC%A9" TargetMode="External"/><Relationship Id="rId101" Type="http://schemas.openxmlformats.org/officeDocument/2006/relationships/hyperlink" Target="http://checklist.ibcjapan.net/checklist?crypt=%5E%CF%DE%DE%A0%B6%DC%DB%93%CC%9F%D1%D6%87%9F%CF%AD%D8%D6%A1%9C%D1%D4s%9Bihg%A4%98%5C%D2%CF%DF%A7%D7%D0%ECu%C8%A0%D3%9C%D7%D8%D4%DA%A5%C9%A8%95%A6%CA%E2%A2%DD%D9%CF%CC%A9" TargetMode="External"/><Relationship Id="rId122" Type="http://schemas.openxmlformats.org/officeDocument/2006/relationships/hyperlink" Target="http://checklist.ibcjapan.net/checklist?crypt=%5E%CF%DE%DE%A0%B6%DC%DB%93%CC%9F%D1%D6%87%9F%CF%AD%D8%D6%A1%9C%D1%D4s%9Bgce%A2%97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kdi%A2%95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kbl%A2%9C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9Bjjg%A4%96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jgi%A2%99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9Bjfc%9E%96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9Bjbh%9F%94%5C%D2%CF%DF%A7%D7%D0%ECu%C8%A0%D3%9C%D7%D8%D4%DA%A5%C9%A8%95%A6%CA%E2%A2%DD%D9%CF%CC%A9" TargetMode="External"/><Relationship Id="rId112" Type="http://schemas.openxmlformats.org/officeDocument/2006/relationships/hyperlink" Target="http://checklist.ibcjapan.net/checklist?crypt=%5E%CF%DE%DE%A0%B6%DC%DB%93%CC%9F%D1%D6%87%9F%CF%AD%D8%D6%A1%9C%D1%D4s%9Bibe%A1%95%5C%D2%CF%DF%A7%D7%D0%ECu%C8%A0%D3%9C%D7%D8%D4%DA%A5%C9%A8%95%A6%CA%E2%A2%DD%D9%CF%CC%A9" TargetMode="External"/><Relationship Id="rId133" Type="http://schemas.openxmlformats.org/officeDocument/2006/relationships/hyperlink" Target="http://checklist.ibcjapan.net/checklist?crypt=%5E%CF%DE%DE%A0%B6%DC%DB%93%CC%9F%D1%D6%87%9F%CF%AD%D8%D6%A1%9C%D1%D4s%9Bcee%9C%9D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jkk%9B%9A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topLeftCell="B1" workbookViewId="0">
      <selection activeCell="O149" sqref="O149"/>
    </sheetView>
  </sheetViews>
  <sheetFormatPr defaultColWidth="9" defaultRowHeight="14.5"/>
  <cols>
    <col min="1" max="1" width="17.7265625" customWidth="1"/>
    <col min="2" max="2" width="4.54296875" customWidth="1"/>
    <col min="3" max="3" width="4" customWidth="1"/>
    <col min="4" max="4" width="4.26953125" customWidth="1"/>
    <col min="5" max="5" width="26" customWidth="1"/>
    <col min="6" max="6" width="16.26953125" customWidth="1"/>
    <col min="7" max="7" width="9.81640625" customWidth="1"/>
    <col min="8" max="8" width="7.54296875" customWidth="1"/>
    <col min="9" max="9" width="8.26953125" customWidth="1"/>
    <col min="10" max="10" width="6" customWidth="1"/>
    <col min="11" max="11" width="10.26953125" customWidth="1"/>
    <col min="12" max="12" width="9.453125" customWidth="1"/>
    <col min="13" max="13" width="13.54296875" customWidth="1"/>
    <col min="14" max="14" width="12.81640625" customWidth="1"/>
    <col min="15" max="15" width="12.81640625"/>
    <col min="16" max="16" width="14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>
      <c r="A2" s="2" t="s">
        <v>16</v>
      </c>
      <c r="B2" s="3">
        <v>9.1999999999999993</v>
      </c>
      <c r="C2" s="3">
        <v>4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4" t="s">
        <v>21</v>
      </c>
      <c r="J2" s="3">
        <v>1200</v>
      </c>
      <c r="K2" s="6">
        <v>60000</v>
      </c>
      <c r="L2" s="7">
        <v>80000</v>
      </c>
      <c r="M2" s="7">
        <f t="shared" ref="M2:M65" si="0">K2+L2</f>
        <v>140000</v>
      </c>
      <c r="N2" s="8">
        <f>SUM(M2)/70.8</f>
        <v>1977.4011299435028</v>
      </c>
      <c r="O2" s="8">
        <f>SUM(N2+1475)*0.15</f>
        <v>517.86016949152543</v>
      </c>
      <c r="P2" s="9">
        <f t="shared" ref="P2:P65" si="1">SUM(N2+O2+1200)</f>
        <v>3695.2612994350284</v>
      </c>
    </row>
    <row r="3" spans="1:16">
      <c r="A3" s="2" t="s">
        <v>22</v>
      </c>
      <c r="B3" s="3">
        <v>8.9</v>
      </c>
      <c r="C3" s="3">
        <v>3.5</v>
      </c>
      <c r="D3" s="4" t="s">
        <v>17</v>
      </c>
      <c r="E3" s="4" t="s">
        <v>23</v>
      </c>
      <c r="F3" s="4" t="s">
        <v>24</v>
      </c>
      <c r="G3" s="4" t="s">
        <v>25</v>
      </c>
      <c r="H3" s="4" t="s">
        <v>20</v>
      </c>
      <c r="I3" s="4" t="s">
        <v>26</v>
      </c>
      <c r="J3" s="3">
        <v>2400</v>
      </c>
      <c r="K3" s="6">
        <v>160000</v>
      </c>
      <c r="L3" s="7">
        <v>80000</v>
      </c>
      <c r="M3" s="7">
        <f t="shared" si="0"/>
        <v>240000</v>
      </c>
      <c r="N3" s="8">
        <f t="shared" ref="N2:N65" si="2">SUM(M3)/70.8</f>
        <v>3389.8305084745766</v>
      </c>
      <c r="O3" s="8">
        <f t="shared" ref="O3:O66" si="3">SUM(N3+1475)*0.15</f>
        <v>729.72457627118649</v>
      </c>
      <c r="P3" s="9">
        <f t="shared" si="1"/>
        <v>5319.5550847457635</v>
      </c>
    </row>
    <row r="4" spans="1:16">
      <c r="A4" s="2" t="s">
        <v>27</v>
      </c>
      <c r="B4" s="3">
        <v>7.1</v>
      </c>
      <c r="C4" s="3">
        <v>4.5</v>
      </c>
      <c r="D4" s="4" t="s">
        <v>17</v>
      </c>
      <c r="E4" s="4" t="s">
        <v>28</v>
      </c>
      <c r="F4" s="4" t="s">
        <v>29</v>
      </c>
      <c r="G4" s="4" t="s">
        <v>30</v>
      </c>
      <c r="H4" s="4" t="s">
        <v>20</v>
      </c>
      <c r="I4" s="4" t="s">
        <v>31</v>
      </c>
      <c r="J4" s="3">
        <v>2400</v>
      </c>
      <c r="K4" s="6">
        <v>250000</v>
      </c>
      <c r="L4" s="7">
        <v>80000</v>
      </c>
      <c r="M4" s="7">
        <f t="shared" si="0"/>
        <v>330000</v>
      </c>
      <c r="N4" s="8">
        <f t="shared" si="2"/>
        <v>4661.0169491525421</v>
      </c>
      <c r="O4" s="8">
        <f t="shared" si="3"/>
        <v>920.40254237288127</v>
      </c>
      <c r="P4" s="9">
        <f t="shared" si="1"/>
        <v>6781.4194915254229</v>
      </c>
    </row>
    <row r="5" spans="1:16">
      <c r="A5" s="2" t="s">
        <v>32</v>
      </c>
      <c r="B5" s="3">
        <v>8.3000000000000007</v>
      </c>
      <c r="C5" s="3">
        <v>4</v>
      </c>
      <c r="D5" s="4" t="s">
        <v>17</v>
      </c>
      <c r="E5" s="4" t="s">
        <v>28</v>
      </c>
      <c r="F5" s="4" t="s">
        <v>29</v>
      </c>
      <c r="G5" s="4" t="s">
        <v>30</v>
      </c>
      <c r="H5" s="4" t="s">
        <v>20</v>
      </c>
      <c r="I5" s="4" t="s">
        <v>33</v>
      </c>
      <c r="J5" s="3">
        <v>2400</v>
      </c>
      <c r="K5" s="6">
        <v>250000</v>
      </c>
      <c r="L5" s="7">
        <v>80000</v>
      </c>
      <c r="M5" s="7">
        <f t="shared" si="0"/>
        <v>330000</v>
      </c>
      <c r="N5" s="8">
        <f t="shared" si="2"/>
        <v>4661.0169491525421</v>
      </c>
      <c r="O5" s="8">
        <f t="shared" si="3"/>
        <v>920.40254237288127</v>
      </c>
      <c r="P5" s="9">
        <f t="shared" si="1"/>
        <v>6781.4194915254229</v>
      </c>
    </row>
    <row r="6" spans="1:16">
      <c r="A6" s="2" t="s">
        <v>34</v>
      </c>
      <c r="B6" s="3">
        <v>8.3000000000000007</v>
      </c>
      <c r="C6" s="3">
        <v>4</v>
      </c>
      <c r="D6" s="4" t="s">
        <v>17</v>
      </c>
      <c r="E6" s="4" t="s">
        <v>35</v>
      </c>
      <c r="F6" s="4" t="s">
        <v>36</v>
      </c>
      <c r="G6" s="4" t="s">
        <v>30</v>
      </c>
      <c r="H6" s="4" t="s">
        <v>20</v>
      </c>
      <c r="I6" s="4" t="s">
        <v>37</v>
      </c>
      <c r="J6" s="3">
        <v>2400</v>
      </c>
      <c r="K6" s="6">
        <v>150000</v>
      </c>
      <c r="L6" s="7">
        <v>80000</v>
      </c>
      <c r="M6" s="7">
        <f t="shared" si="0"/>
        <v>230000</v>
      </c>
      <c r="N6" s="8">
        <f t="shared" si="2"/>
        <v>3248.5875706214692</v>
      </c>
      <c r="O6" s="8">
        <f t="shared" si="3"/>
        <v>708.53813559322032</v>
      </c>
      <c r="P6" s="9">
        <f t="shared" si="1"/>
        <v>5157.1257062146897</v>
      </c>
    </row>
    <row r="7" spans="1:16">
      <c r="A7" s="2" t="s">
        <v>38</v>
      </c>
      <c r="B7" s="3">
        <v>9.3000000000000007</v>
      </c>
      <c r="C7" s="3">
        <v>4.5</v>
      </c>
      <c r="D7" s="4" t="s">
        <v>17</v>
      </c>
      <c r="E7" s="4" t="s">
        <v>28</v>
      </c>
      <c r="F7" s="4" t="s">
        <v>29</v>
      </c>
      <c r="G7" s="4" t="s">
        <v>30</v>
      </c>
      <c r="H7" s="4" t="s">
        <v>20</v>
      </c>
      <c r="I7" s="4" t="s">
        <v>39</v>
      </c>
      <c r="J7" s="3">
        <v>2400</v>
      </c>
      <c r="K7" s="6">
        <v>290000</v>
      </c>
      <c r="L7" s="7">
        <v>80000</v>
      </c>
      <c r="M7" s="7">
        <f t="shared" si="0"/>
        <v>370000</v>
      </c>
      <c r="N7" s="8">
        <f t="shared" si="2"/>
        <v>5225.9887005649716</v>
      </c>
      <c r="O7" s="8">
        <f t="shared" si="3"/>
        <v>1005.1483050847457</v>
      </c>
      <c r="P7" s="9">
        <f t="shared" si="1"/>
        <v>7431.1370056497171</v>
      </c>
    </row>
    <row r="8" spans="1:16">
      <c r="A8" s="2" t="s">
        <v>40</v>
      </c>
      <c r="B8" s="3">
        <v>12.2</v>
      </c>
      <c r="C8" s="3">
        <v>4</v>
      </c>
      <c r="D8" s="4" t="s">
        <v>17</v>
      </c>
      <c r="E8" s="4" t="s">
        <v>41</v>
      </c>
      <c r="F8" s="4" t="s">
        <v>42</v>
      </c>
      <c r="G8" s="4" t="s">
        <v>30</v>
      </c>
      <c r="H8" s="4" t="s">
        <v>20</v>
      </c>
      <c r="I8" s="4" t="s">
        <v>43</v>
      </c>
      <c r="J8" s="3">
        <v>1500</v>
      </c>
      <c r="K8" s="6">
        <v>300000</v>
      </c>
      <c r="L8" s="7">
        <v>80000</v>
      </c>
      <c r="M8" s="7">
        <f t="shared" si="0"/>
        <v>380000</v>
      </c>
      <c r="N8" s="8">
        <f t="shared" si="2"/>
        <v>5367.2316384180795</v>
      </c>
      <c r="O8" s="8">
        <f t="shared" si="3"/>
        <v>1026.3347457627119</v>
      </c>
      <c r="P8" s="9">
        <f t="shared" si="1"/>
        <v>7593.5663841807909</v>
      </c>
    </row>
    <row r="9" spans="1:16">
      <c r="A9" s="2" t="s">
        <v>44</v>
      </c>
      <c r="B9" s="3">
        <v>9.11</v>
      </c>
      <c r="C9" s="3">
        <v>4.5</v>
      </c>
      <c r="D9" s="4" t="s">
        <v>45</v>
      </c>
      <c r="E9" s="4" t="s">
        <v>46</v>
      </c>
      <c r="F9" s="4" t="s">
        <v>47</v>
      </c>
      <c r="G9" s="4" t="s">
        <v>30</v>
      </c>
      <c r="H9" s="4" t="s">
        <v>20</v>
      </c>
      <c r="I9" s="4" t="s">
        <v>48</v>
      </c>
      <c r="J9" s="3">
        <v>2000</v>
      </c>
      <c r="K9" s="6">
        <v>400000</v>
      </c>
      <c r="L9" s="7">
        <v>80000</v>
      </c>
      <c r="M9" s="7">
        <f t="shared" si="0"/>
        <v>480000</v>
      </c>
      <c r="N9" s="8">
        <f t="shared" si="2"/>
        <v>6779.6610169491532</v>
      </c>
      <c r="O9" s="8">
        <f t="shared" si="3"/>
        <v>1238.199152542373</v>
      </c>
      <c r="P9" s="9">
        <f t="shared" si="1"/>
        <v>9217.8601694915269</v>
      </c>
    </row>
    <row r="10" spans="1:16">
      <c r="A10" s="2" t="s">
        <v>49</v>
      </c>
      <c r="B10" s="3">
        <v>10.1</v>
      </c>
      <c r="C10" s="3">
        <v>3.5</v>
      </c>
      <c r="D10" s="4" t="s">
        <v>17</v>
      </c>
      <c r="E10" s="4" t="s">
        <v>50</v>
      </c>
      <c r="F10" s="4" t="s">
        <v>42</v>
      </c>
      <c r="G10" s="4" t="s">
        <v>30</v>
      </c>
      <c r="H10" s="4" t="s">
        <v>20</v>
      </c>
      <c r="I10" s="4" t="s">
        <v>51</v>
      </c>
      <c r="J10" s="3">
        <v>2000</v>
      </c>
      <c r="K10" s="6">
        <v>230000</v>
      </c>
      <c r="L10" s="7">
        <v>80000</v>
      </c>
      <c r="M10" s="7">
        <f t="shared" si="0"/>
        <v>310000</v>
      </c>
      <c r="N10" s="8">
        <f t="shared" si="2"/>
        <v>4378.5310734463283</v>
      </c>
      <c r="O10" s="8">
        <f t="shared" si="3"/>
        <v>878.02966101694926</v>
      </c>
      <c r="P10" s="9">
        <f t="shared" si="1"/>
        <v>6456.5607344632772</v>
      </c>
    </row>
    <row r="11" spans="1:16">
      <c r="A11" s="2" t="s">
        <v>52</v>
      </c>
      <c r="B11" s="3">
        <v>10.199999999999999</v>
      </c>
      <c r="C11" s="3">
        <v>4</v>
      </c>
      <c r="D11" s="4" t="s">
        <v>17</v>
      </c>
      <c r="E11" s="4" t="s">
        <v>53</v>
      </c>
      <c r="F11" s="4" t="s">
        <v>42</v>
      </c>
      <c r="G11" s="4" t="s">
        <v>30</v>
      </c>
      <c r="H11" s="4" t="s">
        <v>20</v>
      </c>
      <c r="I11" s="4" t="s">
        <v>54</v>
      </c>
      <c r="J11" s="3">
        <v>2000</v>
      </c>
      <c r="K11" s="6">
        <v>250000</v>
      </c>
      <c r="L11" s="7">
        <v>80000</v>
      </c>
      <c r="M11" s="7">
        <f t="shared" si="0"/>
        <v>330000</v>
      </c>
      <c r="N11" s="8">
        <f t="shared" si="2"/>
        <v>4661.0169491525421</v>
      </c>
      <c r="O11" s="8">
        <f t="shared" si="3"/>
        <v>920.40254237288127</v>
      </c>
      <c r="P11" s="9">
        <f t="shared" si="1"/>
        <v>6781.4194915254229</v>
      </c>
    </row>
    <row r="12" spans="1:16">
      <c r="A12" s="2" t="s">
        <v>55</v>
      </c>
      <c r="B12" s="3">
        <v>11.9</v>
      </c>
      <c r="C12" s="3">
        <v>3.5</v>
      </c>
      <c r="D12" s="4" t="s">
        <v>17</v>
      </c>
      <c r="E12" s="4" t="s">
        <v>56</v>
      </c>
      <c r="F12" s="4" t="s">
        <v>30</v>
      </c>
      <c r="G12" s="4" t="s">
        <v>30</v>
      </c>
      <c r="H12" s="4" t="s">
        <v>20</v>
      </c>
      <c r="I12" s="4" t="s">
        <v>57</v>
      </c>
      <c r="J12" s="3">
        <v>2000</v>
      </c>
      <c r="K12" s="6">
        <v>290000</v>
      </c>
      <c r="L12" s="7">
        <v>80000</v>
      </c>
      <c r="M12" s="7">
        <f t="shared" si="0"/>
        <v>370000</v>
      </c>
      <c r="N12" s="8">
        <f t="shared" si="2"/>
        <v>5225.9887005649716</v>
      </c>
      <c r="O12" s="8">
        <f t="shared" si="3"/>
        <v>1005.1483050847457</v>
      </c>
      <c r="P12" s="9">
        <f t="shared" si="1"/>
        <v>7431.1370056497171</v>
      </c>
    </row>
    <row r="13" spans="1:16">
      <c r="A13" s="2" t="s">
        <v>58</v>
      </c>
      <c r="B13" s="3">
        <v>9.5</v>
      </c>
      <c r="C13" s="3">
        <v>4</v>
      </c>
      <c r="D13" s="4" t="s">
        <v>17</v>
      </c>
      <c r="E13" s="4" t="s">
        <v>59</v>
      </c>
      <c r="F13" s="4" t="s">
        <v>30</v>
      </c>
      <c r="G13" s="4" t="s">
        <v>30</v>
      </c>
      <c r="H13" s="4" t="s">
        <v>20</v>
      </c>
      <c r="I13" s="4" t="s">
        <v>60</v>
      </c>
      <c r="J13" s="3">
        <v>2500</v>
      </c>
      <c r="K13" s="6">
        <v>290000</v>
      </c>
      <c r="L13" s="7">
        <v>80000</v>
      </c>
      <c r="M13" s="7">
        <f t="shared" si="0"/>
        <v>370000</v>
      </c>
      <c r="N13" s="8">
        <f t="shared" si="2"/>
        <v>5225.9887005649716</v>
      </c>
      <c r="O13" s="8">
        <f t="shared" si="3"/>
        <v>1005.1483050847457</v>
      </c>
      <c r="P13" s="9">
        <f t="shared" si="1"/>
        <v>7431.1370056497171</v>
      </c>
    </row>
    <row r="14" spans="1:16">
      <c r="A14" s="2" t="s">
        <v>61</v>
      </c>
      <c r="B14" s="3">
        <v>10.11</v>
      </c>
      <c r="C14" s="3">
        <v>4</v>
      </c>
      <c r="D14" s="4" t="s">
        <v>17</v>
      </c>
      <c r="E14" s="4" t="s">
        <v>62</v>
      </c>
      <c r="F14" s="4" t="s">
        <v>47</v>
      </c>
      <c r="G14" s="4" t="s">
        <v>30</v>
      </c>
      <c r="H14" s="4" t="s">
        <v>20</v>
      </c>
      <c r="I14" s="4" t="s">
        <v>63</v>
      </c>
      <c r="J14" s="3">
        <v>2500</v>
      </c>
      <c r="K14" s="6">
        <v>350000</v>
      </c>
      <c r="L14" s="7">
        <v>80000</v>
      </c>
      <c r="M14" s="7">
        <f t="shared" si="0"/>
        <v>430000</v>
      </c>
      <c r="N14" s="8">
        <f t="shared" si="2"/>
        <v>6073.4463276836159</v>
      </c>
      <c r="O14" s="8">
        <f t="shared" si="3"/>
        <v>1132.2669491525423</v>
      </c>
      <c r="P14" s="9">
        <f t="shared" si="1"/>
        <v>8405.7132768361589</v>
      </c>
    </row>
    <row r="15" spans="1:16">
      <c r="A15" s="2" t="s">
        <v>64</v>
      </c>
      <c r="B15" s="3">
        <v>8.5</v>
      </c>
      <c r="C15" s="3">
        <v>4</v>
      </c>
      <c r="D15" s="4" t="s">
        <v>17</v>
      </c>
      <c r="E15" s="4" t="s">
        <v>65</v>
      </c>
      <c r="F15" s="4" t="s">
        <v>47</v>
      </c>
      <c r="G15" s="4" t="s">
        <v>30</v>
      </c>
      <c r="H15" s="4" t="s">
        <v>20</v>
      </c>
      <c r="I15" s="4" t="s">
        <v>66</v>
      </c>
      <c r="J15" s="3">
        <v>2000</v>
      </c>
      <c r="K15" s="6">
        <v>180000</v>
      </c>
      <c r="L15" s="7">
        <v>80000</v>
      </c>
      <c r="M15" s="7">
        <f t="shared" si="0"/>
        <v>260000</v>
      </c>
      <c r="N15" s="8">
        <f t="shared" si="2"/>
        <v>3672.3163841807909</v>
      </c>
      <c r="O15" s="8">
        <f t="shared" si="3"/>
        <v>772.09745762711862</v>
      </c>
      <c r="P15" s="9">
        <f t="shared" si="1"/>
        <v>5644.4138418079092</v>
      </c>
    </row>
    <row r="16" spans="1:16">
      <c r="A16" s="2" t="s">
        <v>67</v>
      </c>
      <c r="B16" s="3">
        <v>9.9</v>
      </c>
      <c r="C16" s="3">
        <v>3.5</v>
      </c>
      <c r="D16" s="4" t="s">
        <v>17</v>
      </c>
      <c r="E16" s="4" t="s">
        <v>68</v>
      </c>
      <c r="F16" s="4" t="s">
        <v>69</v>
      </c>
      <c r="G16" s="4" t="s">
        <v>30</v>
      </c>
      <c r="H16" s="4" t="s">
        <v>20</v>
      </c>
      <c r="I16" s="4" t="s">
        <v>70</v>
      </c>
      <c r="J16" s="3">
        <v>2500</v>
      </c>
      <c r="K16" s="6">
        <v>290000</v>
      </c>
      <c r="L16" s="7">
        <v>80000</v>
      </c>
      <c r="M16" s="7">
        <f t="shared" si="0"/>
        <v>370000</v>
      </c>
      <c r="N16" s="8">
        <f t="shared" si="2"/>
        <v>5225.9887005649716</v>
      </c>
      <c r="O16" s="8">
        <f t="shared" si="3"/>
        <v>1005.1483050847457</v>
      </c>
      <c r="P16" s="9">
        <f t="shared" si="1"/>
        <v>7431.1370056497171</v>
      </c>
    </row>
    <row r="17" spans="1:16">
      <c r="A17" s="2" t="s">
        <v>71</v>
      </c>
      <c r="B17" s="3">
        <v>9.9</v>
      </c>
      <c r="C17" s="3">
        <v>4</v>
      </c>
      <c r="D17" s="4" t="s">
        <v>17</v>
      </c>
      <c r="E17" s="4" t="s">
        <v>72</v>
      </c>
      <c r="F17" s="4" t="s">
        <v>73</v>
      </c>
      <c r="G17" s="4" t="s">
        <v>30</v>
      </c>
      <c r="H17" s="4" t="s">
        <v>20</v>
      </c>
      <c r="I17" s="4" t="s">
        <v>74</v>
      </c>
      <c r="J17" s="3">
        <v>2500</v>
      </c>
      <c r="K17" s="6">
        <v>290000</v>
      </c>
      <c r="L17" s="7">
        <v>80000</v>
      </c>
      <c r="M17" s="7">
        <f t="shared" si="0"/>
        <v>370000</v>
      </c>
      <c r="N17" s="8">
        <f t="shared" si="2"/>
        <v>5225.9887005649716</v>
      </c>
      <c r="O17" s="8">
        <f t="shared" si="3"/>
        <v>1005.1483050847457</v>
      </c>
      <c r="P17" s="9">
        <f t="shared" si="1"/>
        <v>7431.1370056497171</v>
      </c>
    </row>
    <row r="18" spans="1:16">
      <c r="A18" s="2" t="s">
        <v>75</v>
      </c>
      <c r="B18" s="3">
        <v>10.3</v>
      </c>
      <c r="C18" s="3">
        <v>4</v>
      </c>
      <c r="D18" s="4" t="s">
        <v>17</v>
      </c>
      <c r="E18" s="4" t="s">
        <v>76</v>
      </c>
      <c r="F18" s="4" t="s">
        <v>42</v>
      </c>
      <c r="G18" s="4" t="s">
        <v>30</v>
      </c>
      <c r="H18" s="4" t="s">
        <v>20</v>
      </c>
      <c r="I18" s="4" t="s">
        <v>77</v>
      </c>
      <c r="J18" s="3">
        <v>2500</v>
      </c>
      <c r="K18" s="6">
        <v>230000</v>
      </c>
      <c r="L18" s="7">
        <v>80000</v>
      </c>
      <c r="M18" s="7">
        <f t="shared" si="0"/>
        <v>310000</v>
      </c>
      <c r="N18" s="8">
        <f t="shared" si="2"/>
        <v>4378.5310734463283</v>
      </c>
      <c r="O18" s="8">
        <f t="shared" si="3"/>
        <v>878.02966101694926</v>
      </c>
      <c r="P18" s="9">
        <f t="shared" si="1"/>
        <v>6456.5607344632772</v>
      </c>
    </row>
    <row r="19" spans="1:16">
      <c r="A19" s="2" t="s">
        <v>78</v>
      </c>
      <c r="B19" s="3">
        <v>6.1</v>
      </c>
      <c r="C19" s="3">
        <v>4</v>
      </c>
      <c r="D19" s="4" t="s">
        <v>17</v>
      </c>
      <c r="E19" s="4" t="s">
        <v>79</v>
      </c>
      <c r="F19" s="4" t="s">
        <v>42</v>
      </c>
      <c r="G19" s="4" t="s">
        <v>80</v>
      </c>
      <c r="H19" s="4" t="s">
        <v>20</v>
      </c>
      <c r="I19" s="4" t="s">
        <v>81</v>
      </c>
      <c r="J19" s="3">
        <v>1500</v>
      </c>
      <c r="K19" s="6">
        <v>50000</v>
      </c>
      <c r="L19" s="7">
        <v>80000</v>
      </c>
      <c r="M19" s="7">
        <f t="shared" si="0"/>
        <v>130000</v>
      </c>
      <c r="N19" s="8">
        <f t="shared" si="2"/>
        <v>1836.1581920903955</v>
      </c>
      <c r="O19" s="8">
        <f t="shared" si="3"/>
        <v>496.67372881355931</v>
      </c>
      <c r="P19" s="9">
        <f t="shared" si="1"/>
        <v>3532.8319209039546</v>
      </c>
    </row>
    <row r="20" spans="1:16">
      <c r="A20" s="2" t="s">
        <v>82</v>
      </c>
      <c r="B20" s="3">
        <v>6.12</v>
      </c>
      <c r="C20" s="3">
        <v>4</v>
      </c>
      <c r="D20" s="4" t="s">
        <v>17</v>
      </c>
      <c r="E20" s="4" t="s">
        <v>79</v>
      </c>
      <c r="F20" s="4" t="s">
        <v>29</v>
      </c>
      <c r="G20" s="4" t="s">
        <v>30</v>
      </c>
      <c r="H20" s="4" t="s">
        <v>20</v>
      </c>
      <c r="I20" s="4" t="s">
        <v>83</v>
      </c>
      <c r="J20" s="3">
        <v>1500</v>
      </c>
      <c r="K20" s="6">
        <v>40000</v>
      </c>
      <c r="L20" s="7">
        <v>80000</v>
      </c>
      <c r="M20" s="7">
        <f t="shared" si="0"/>
        <v>120000</v>
      </c>
      <c r="N20" s="8">
        <f t="shared" si="2"/>
        <v>1694.9152542372883</v>
      </c>
      <c r="O20" s="8">
        <f t="shared" si="3"/>
        <v>475.48728813559325</v>
      </c>
      <c r="P20" s="9">
        <f t="shared" si="1"/>
        <v>3370.4025423728817</v>
      </c>
    </row>
    <row r="21" spans="1:16">
      <c r="A21" s="2" t="s">
        <v>84</v>
      </c>
      <c r="B21" s="3">
        <v>8.9</v>
      </c>
      <c r="C21" s="3">
        <v>3.5</v>
      </c>
      <c r="D21" s="4" t="s">
        <v>17</v>
      </c>
      <c r="E21" s="4" t="s">
        <v>85</v>
      </c>
      <c r="F21" s="4" t="s">
        <v>86</v>
      </c>
      <c r="G21" s="4" t="s">
        <v>30</v>
      </c>
      <c r="H21" s="4" t="s">
        <v>20</v>
      </c>
      <c r="I21" s="4" t="s">
        <v>87</v>
      </c>
      <c r="J21" s="3">
        <v>1500</v>
      </c>
      <c r="K21" s="6">
        <v>50000</v>
      </c>
      <c r="L21" s="7">
        <v>80000</v>
      </c>
      <c r="M21" s="7">
        <f t="shared" si="0"/>
        <v>130000</v>
      </c>
      <c r="N21" s="8">
        <f t="shared" si="2"/>
        <v>1836.1581920903955</v>
      </c>
      <c r="O21" s="8">
        <f t="shared" si="3"/>
        <v>496.67372881355931</v>
      </c>
      <c r="P21" s="9">
        <f t="shared" si="1"/>
        <v>3532.8319209039546</v>
      </c>
    </row>
    <row r="22" spans="1:16">
      <c r="A22" s="2" t="s">
        <v>88</v>
      </c>
      <c r="B22" s="3">
        <v>8.6999999999999993</v>
      </c>
      <c r="C22" s="3">
        <v>3.5</v>
      </c>
      <c r="D22" s="4" t="s">
        <v>17</v>
      </c>
      <c r="E22" s="4" t="s">
        <v>89</v>
      </c>
      <c r="F22" s="4" t="s">
        <v>29</v>
      </c>
      <c r="G22" s="4" t="s">
        <v>30</v>
      </c>
      <c r="H22" s="4" t="s">
        <v>20</v>
      </c>
      <c r="I22" s="4" t="s">
        <v>90</v>
      </c>
      <c r="J22" s="3">
        <v>1500</v>
      </c>
      <c r="K22" s="6">
        <v>100000</v>
      </c>
      <c r="L22" s="7">
        <v>80000</v>
      </c>
      <c r="M22" s="7">
        <f t="shared" si="0"/>
        <v>180000</v>
      </c>
      <c r="N22" s="8">
        <f t="shared" si="2"/>
        <v>2542.3728813559323</v>
      </c>
      <c r="O22" s="8">
        <f t="shared" si="3"/>
        <v>602.60593220338978</v>
      </c>
      <c r="P22" s="9">
        <f t="shared" si="1"/>
        <v>4344.9788135593226</v>
      </c>
    </row>
    <row r="23" spans="1:16">
      <c r="A23" s="2" t="s">
        <v>91</v>
      </c>
      <c r="B23" s="3">
        <v>7.1</v>
      </c>
      <c r="C23" s="3">
        <v>4</v>
      </c>
      <c r="D23" s="4" t="s">
        <v>17</v>
      </c>
      <c r="E23" s="4" t="s">
        <v>92</v>
      </c>
      <c r="F23" s="4" t="s">
        <v>29</v>
      </c>
      <c r="G23" s="4" t="s">
        <v>30</v>
      </c>
      <c r="H23" s="4" t="s">
        <v>20</v>
      </c>
      <c r="I23" s="4" t="s">
        <v>93</v>
      </c>
      <c r="J23" s="3">
        <v>3700</v>
      </c>
      <c r="K23" s="6">
        <v>410000</v>
      </c>
      <c r="L23" s="7">
        <v>80000</v>
      </c>
      <c r="M23" s="7">
        <f t="shared" si="0"/>
        <v>490000</v>
      </c>
      <c r="N23" s="8">
        <f t="shared" si="2"/>
        <v>6920.9039548022602</v>
      </c>
      <c r="O23" s="8">
        <f t="shared" si="3"/>
        <v>1259.3855932203389</v>
      </c>
      <c r="P23" s="9">
        <f t="shared" si="1"/>
        <v>9380.2895480225998</v>
      </c>
    </row>
    <row r="24" spans="1:16">
      <c r="A24" s="2" t="s">
        <v>94</v>
      </c>
      <c r="B24" s="3">
        <v>7.12</v>
      </c>
      <c r="C24" s="3">
        <v>4.5</v>
      </c>
      <c r="D24" s="4" t="s">
        <v>17</v>
      </c>
      <c r="E24" s="4" t="s">
        <v>95</v>
      </c>
      <c r="F24" s="4" t="s">
        <v>47</v>
      </c>
      <c r="G24" s="4" t="s">
        <v>30</v>
      </c>
      <c r="H24" s="4" t="s">
        <v>20</v>
      </c>
      <c r="I24" s="4" t="s">
        <v>96</v>
      </c>
      <c r="J24" s="3">
        <v>3700</v>
      </c>
      <c r="K24" s="6">
        <v>410000</v>
      </c>
      <c r="L24" s="7">
        <v>80000</v>
      </c>
      <c r="M24" s="7">
        <f t="shared" si="0"/>
        <v>490000</v>
      </c>
      <c r="N24" s="8">
        <f t="shared" si="2"/>
        <v>6920.9039548022602</v>
      </c>
      <c r="O24" s="8">
        <f t="shared" si="3"/>
        <v>1259.3855932203389</v>
      </c>
      <c r="P24" s="9">
        <f t="shared" si="1"/>
        <v>9380.2895480225998</v>
      </c>
    </row>
    <row r="25" spans="1:16">
      <c r="A25" s="2" t="s">
        <v>97</v>
      </c>
      <c r="B25" s="3">
        <v>7.3</v>
      </c>
      <c r="C25" s="3">
        <v>4</v>
      </c>
      <c r="D25" s="4" t="s">
        <v>17</v>
      </c>
      <c r="E25" s="4" t="s">
        <v>98</v>
      </c>
      <c r="F25" s="4" t="s">
        <v>30</v>
      </c>
      <c r="G25" s="4" t="s">
        <v>30</v>
      </c>
      <c r="H25" s="4" t="s">
        <v>20</v>
      </c>
      <c r="I25" s="4" t="s">
        <v>99</v>
      </c>
      <c r="J25" s="3">
        <v>2000</v>
      </c>
      <c r="K25" s="6">
        <v>40000</v>
      </c>
      <c r="L25" s="7">
        <v>80000</v>
      </c>
      <c r="M25" s="7">
        <f t="shared" si="0"/>
        <v>120000</v>
      </c>
      <c r="N25" s="8">
        <f t="shared" si="2"/>
        <v>1694.9152542372883</v>
      </c>
      <c r="O25" s="8">
        <f t="shared" si="3"/>
        <v>475.48728813559325</v>
      </c>
      <c r="P25" s="9">
        <f t="shared" si="1"/>
        <v>3370.4025423728817</v>
      </c>
    </row>
    <row r="26" spans="1:16">
      <c r="A26" s="2" t="s">
        <v>100</v>
      </c>
      <c r="B26" s="3">
        <v>8.1999999999999993</v>
      </c>
      <c r="C26" s="3">
        <v>4</v>
      </c>
      <c r="D26" s="4" t="s">
        <v>17</v>
      </c>
      <c r="E26" s="4" t="s">
        <v>101</v>
      </c>
      <c r="F26" s="4" t="s">
        <v>86</v>
      </c>
      <c r="G26" s="4" t="s">
        <v>30</v>
      </c>
      <c r="H26" s="4" t="s">
        <v>20</v>
      </c>
      <c r="I26" s="4" t="s">
        <v>102</v>
      </c>
      <c r="J26" s="3">
        <v>3500</v>
      </c>
      <c r="K26" s="6">
        <v>160000</v>
      </c>
      <c r="L26" s="7">
        <v>80000</v>
      </c>
      <c r="M26" s="7">
        <f t="shared" si="0"/>
        <v>240000</v>
      </c>
      <c r="N26" s="8">
        <f t="shared" si="2"/>
        <v>3389.8305084745766</v>
      </c>
      <c r="O26" s="8">
        <f t="shared" si="3"/>
        <v>729.72457627118649</v>
      </c>
      <c r="P26" s="9">
        <f t="shared" si="1"/>
        <v>5319.5550847457635</v>
      </c>
    </row>
    <row r="27" spans="1:16">
      <c r="A27" s="2" t="s">
        <v>103</v>
      </c>
      <c r="B27" s="3">
        <v>8.8000000000000007</v>
      </c>
      <c r="C27" s="3">
        <v>3.5</v>
      </c>
      <c r="D27" s="4" t="s">
        <v>17</v>
      </c>
      <c r="E27" s="4" t="s">
        <v>104</v>
      </c>
      <c r="F27" s="4" t="s">
        <v>42</v>
      </c>
      <c r="G27" s="4" t="s">
        <v>30</v>
      </c>
      <c r="H27" s="4" t="s">
        <v>20</v>
      </c>
      <c r="I27" s="4" t="s">
        <v>105</v>
      </c>
      <c r="J27" s="3">
        <v>2000</v>
      </c>
      <c r="K27" s="6">
        <v>100000</v>
      </c>
      <c r="L27" s="7">
        <v>80000</v>
      </c>
      <c r="M27" s="7">
        <f t="shared" si="0"/>
        <v>180000</v>
      </c>
      <c r="N27" s="8">
        <f t="shared" si="2"/>
        <v>2542.3728813559323</v>
      </c>
      <c r="O27" s="8">
        <f t="shared" si="3"/>
        <v>602.60593220338978</v>
      </c>
      <c r="P27" s="9">
        <f t="shared" si="1"/>
        <v>4344.9788135593226</v>
      </c>
    </row>
    <row r="28" spans="1:16">
      <c r="A28" s="2" t="s">
        <v>106</v>
      </c>
      <c r="B28" s="3">
        <v>9.11</v>
      </c>
      <c r="C28" s="3">
        <v>4</v>
      </c>
      <c r="D28" s="4" t="s">
        <v>17</v>
      </c>
      <c r="E28" s="4" t="s">
        <v>107</v>
      </c>
      <c r="F28" s="4" t="s">
        <v>47</v>
      </c>
      <c r="G28" s="4" t="s">
        <v>30</v>
      </c>
      <c r="H28" s="4" t="s">
        <v>20</v>
      </c>
      <c r="I28" s="4" t="s">
        <v>108</v>
      </c>
      <c r="J28" s="3">
        <v>2000</v>
      </c>
      <c r="K28" s="6">
        <v>100000</v>
      </c>
      <c r="L28" s="7">
        <v>80000</v>
      </c>
      <c r="M28" s="7">
        <f t="shared" si="0"/>
        <v>180000</v>
      </c>
      <c r="N28" s="8">
        <f t="shared" si="2"/>
        <v>2542.3728813559323</v>
      </c>
      <c r="O28" s="8">
        <f t="shared" si="3"/>
        <v>602.60593220338978</v>
      </c>
      <c r="P28" s="9">
        <f t="shared" si="1"/>
        <v>4344.9788135593226</v>
      </c>
    </row>
    <row r="29" spans="1:16">
      <c r="A29" s="2" t="s">
        <v>109</v>
      </c>
      <c r="B29" s="3">
        <v>9.1199999999999992</v>
      </c>
      <c r="C29" s="3">
        <v>4</v>
      </c>
      <c r="D29" s="4" t="s">
        <v>17</v>
      </c>
      <c r="E29" s="4" t="s">
        <v>110</v>
      </c>
      <c r="F29" s="4" t="s">
        <v>29</v>
      </c>
      <c r="G29" s="4" t="s">
        <v>30</v>
      </c>
      <c r="H29" s="4" t="s">
        <v>20</v>
      </c>
      <c r="I29" s="4" t="s">
        <v>111</v>
      </c>
      <c r="J29" s="3">
        <v>2000</v>
      </c>
      <c r="K29" s="6">
        <v>420000</v>
      </c>
      <c r="L29" s="7">
        <v>80000</v>
      </c>
      <c r="M29" s="7">
        <f t="shared" si="0"/>
        <v>500000</v>
      </c>
      <c r="N29" s="8">
        <f t="shared" si="2"/>
        <v>7062.1468926553671</v>
      </c>
      <c r="O29" s="8">
        <f t="shared" si="3"/>
        <v>1280.5720338983051</v>
      </c>
      <c r="P29" s="9">
        <f t="shared" si="1"/>
        <v>9542.7189265536726</v>
      </c>
    </row>
    <row r="30" spans="1:16">
      <c r="A30" s="2" t="s">
        <v>112</v>
      </c>
      <c r="B30" s="3">
        <v>10.199999999999999</v>
      </c>
      <c r="C30" s="3">
        <v>4</v>
      </c>
      <c r="D30" s="4" t="s">
        <v>17</v>
      </c>
      <c r="E30" s="4" t="s">
        <v>113</v>
      </c>
      <c r="F30" s="4" t="s">
        <v>29</v>
      </c>
      <c r="G30" s="4" t="s">
        <v>30</v>
      </c>
      <c r="H30" s="4" t="s">
        <v>20</v>
      </c>
      <c r="I30" s="4" t="s">
        <v>114</v>
      </c>
      <c r="J30" s="3">
        <v>2000</v>
      </c>
      <c r="K30" s="6">
        <v>480000</v>
      </c>
      <c r="L30" s="7">
        <v>80000</v>
      </c>
      <c r="M30" s="7">
        <f t="shared" si="0"/>
        <v>560000</v>
      </c>
      <c r="N30" s="8">
        <f t="shared" si="2"/>
        <v>7909.6045197740114</v>
      </c>
      <c r="O30" s="8">
        <f t="shared" si="3"/>
        <v>1407.6906779661017</v>
      </c>
      <c r="P30" s="9">
        <f t="shared" si="1"/>
        <v>10517.295197740114</v>
      </c>
    </row>
    <row r="31" spans="1:16">
      <c r="A31" s="2" t="s">
        <v>115</v>
      </c>
      <c r="B31" s="3">
        <v>11.8</v>
      </c>
      <c r="C31" s="3">
        <v>4</v>
      </c>
      <c r="D31" s="4" t="s">
        <v>17</v>
      </c>
      <c r="E31" s="4" t="s">
        <v>116</v>
      </c>
      <c r="F31" s="4" t="s">
        <v>29</v>
      </c>
      <c r="G31" s="4" t="s">
        <v>30</v>
      </c>
      <c r="H31" s="4" t="s">
        <v>20</v>
      </c>
      <c r="I31" s="4" t="s">
        <v>117</v>
      </c>
      <c r="J31" s="3">
        <v>2400</v>
      </c>
      <c r="K31" s="6">
        <v>580000</v>
      </c>
      <c r="L31" s="7">
        <v>80000</v>
      </c>
      <c r="M31" s="7">
        <f t="shared" si="0"/>
        <v>660000</v>
      </c>
      <c r="N31" s="8">
        <f t="shared" si="2"/>
        <v>9322.0338983050842</v>
      </c>
      <c r="O31" s="8">
        <f t="shared" si="3"/>
        <v>1619.5550847457625</v>
      </c>
      <c r="P31" s="9">
        <f t="shared" si="1"/>
        <v>12141.588983050846</v>
      </c>
    </row>
    <row r="32" spans="1:16">
      <c r="A32" s="2" t="s">
        <v>118</v>
      </c>
      <c r="B32" s="3">
        <v>8.6</v>
      </c>
      <c r="C32" s="3">
        <v>4</v>
      </c>
      <c r="D32" s="4" t="s">
        <v>17</v>
      </c>
      <c r="E32" s="4" t="s">
        <v>116</v>
      </c>
      <c r="F32" s="4" t="s">
        <v>30</v>
      </c>
      <c r="G32" s="4" t="s">
        <v>30</v>
      </c>
      <c r="H32" s="4" t="s">
        <v>20</v>
      </c>
      <c r="I32" s="4" t="s">
        <v>119</v>
      </c>
      <c r="J32" s="3">
        <v>2400</v>
      </c>
      <c r="K32" s="6">
        <v>280000</v>
      </c>
      <c r="L32" s="7">
        <v>80000</v>
      </c>
      <c r="M32" s="7">
        <f t="shared" si="0"/>
        <v>360000</v>
      </c>
      <c r="N32" s="8">
        <f t="shared" si="2"/>
        <v>5084.7457627118647</v>
      </c>
      <c r="O32" s="8">
        <f t="shared" si="3"/>
        <v>983.96186440677968</v>
      </c>
      <c r="P32" s="9">
        <f t="shared" si="1"/>
        <v>7268.7076271186443</v>
      </c>
    </row>
    <row r="33" spans="1:16">
      <c r="A33" s="2" t="s">
        <v>120</v>
      </c>
      <c r="B33" s="3">
        <v>9.8000000000000007</v>
      </c>
      <c r="C33" s="3">
        <v>4</v>
      </c>
      <c r="D33" s="4" t="s">
        <v>17</v>
      </c>
      <c r="E33" s="4" t="s">
        <v>116</v>
      </c>
      <c r="F33" s="4" t="s">
        <v>73</v>
      </c>
      <c r="G33" s="4" t="s">
        <v>30</v>
      </c>
      <c r="H33" s="4" t="s">
        <v>20</v>
      </c>
      <c r="I33" s="4" t="s">
        <v>121</v>
      </c>
      <c r="J33" s="3">
        <v>2400</v>
      </c>
      <c r="K33" s="6">
        <v>320000</v>
      </c>
      <c r="L33" s="7">
        <v>80000</v>
      </c>
      <c r="M33" s="7">
        <f t="shared" si="0"/>
        <v>400000</v>
      </c>
      <c r="N33" s="8">
        <f t="shared" si="2"/>
        <v>5649.7175141242942</v>
      </c>
      <c r="O33" s="8">
        <f t="shared" si="3"/>
        <v>1068.707627118644</v>
      </c>
      <c r="P33" s="9">
        <f t="shared" si="1"/>
        <v>7918.4251412429385</v>
      </c>
    </row>
    <row r="34" spans="1:16">
      <c r="A34" s="2" t="s">
        <v>122</v>
      </c>
      <c r="B34" s="3">
        <v>7.11</v>
      </c>
      <c r="C34" s="3">
        <v>3.5</v>
      </c>
      <c r="D34" s="4" t="s">
        <v>17</v>
      </c>
      <c r="E34" s="4" t="s">
        <v>123</v>
      </c>
      <c r="F34" s="4" t="s">
        <v>30</v>
      </c>
      <c r="G34" s="4" t="s">
        <v>30</v>
      </c>
      <c r="H34" s="4" t="s">
        <v>20</v>
      </c>
      <c r="I34" s="4" t="s">
        <v>124</v>
      </c>
      <c r="J34" s="3">
        <v>3000</v>
      </c>
      <c r="K34" s="6">
        <v>380000</v>
      </c>
      <c r="L34" s="7">
        <v>80000</v>
      </c>
      <c r="M34" s="7">
        <f t="shared" si="0"/>
        <v>460000</v>
      </c>
      <c r="N34" s="8">
        <f t="shared" si="2"/>
        <v>6497.1751412429385</v>
      </c>
      <c r="O34" s="8">
        <f t="shared" si="3"/>
        <v>1195.8262711864406</v>
      </c>
      <c r="P34" s="9">
        <f t="shared" si="1"/>
        <v>8893.0014124293793</v>
      </c>
    </row>
    <row r="35" spans="1:16">
      <c r="A35" s="2" t="s">
        <v>125</v>
      </c>
      <c r="B35" s="3">
        <v>8.3000000000000007</v>
      </c>
      <c r="C35" s="3">
        <v>4</v>
      </c>
      <c r="D35" s="4" t="s">
        <v>17</v>
      </c>
      <c r="E35" s="4" t="s">
        <v>123</v>
      </c>
      <c r="F35" s="4" t="s">
        <v>30</v>
      </c>
      <c r="G35" s="4" t="s">
        <v>30</v>
      </c>
      <c r="H35" s="4" t="s">
        <v>20</v>
      </c>
      <c r="I35" s="4" t="s">
        <v>126</v>
      </c>
      <c r="J35" s="3">
        <v>3000</v>
      </c>
      <c r="K35" s="6">
        <v>400000</v>
      </c>
      <c r="L35" s="7">
        <v>80000</v>
      </c>
      <c r="M35" s="7">
        <f t="shared" si="0"/>
        <v>480000</v>
      </c>
      <c r="N35" s="8">
        <f t="shared" si="2"/>
        <v>6779.6610169491532</v>
      </c>
      <c r="O35" s="8">
        <f t="shared" si="3"/>
        <v>1238.199152542373</v>
      </c>
      <c r="P35" s="9">
        <f t="shared" si="1"/>
        <v>9217.8601694915269</v>
      </c>
    </row>
    <row r="36" spans="1:16">
      <c r="A36" s="2" t="s">
        <v>127</v>
      </c>
      <c r="B36" s="3">
        <v>16.600000000000001</v>
      </c>
      <c r="C36" s="3">
        <v>4</v>
      </c>
      <c r="D36" s="4" t="s">
        <v>17</v>
      </c>
      <c r="E36" s="4" t="s">
        <v>128</v>
      </c>
      <c r="F36" s="4" t="s">
        <v>47</v>
      </c>
      <c r="G36" s="4" t="s">
        <v>30</v>
      </c>
      <c r="H36" s="4" t="s">
        <v>20</v>
      </c>
      <c r="I36" s="4" t="s">
        <v>129</v>
      </c>
      <c r="J36" s="3">
        <v>2000</v>
      </c>
      <c r="K36" s="6">
        <v>360000</v>
      </c>
      <c r="L36" s="7">
        <v>80000</v>
      </c>
      <c r="M36" s="7">
        <f t="shared" si="0"/>
        <v>440000</v>
      </c>
      <c r="N36" s="8">
        <f t="shared" si="2"/>
        <v>6214.6892655367237</v>
      </c>
      <c r="O36" s="8">
        <f t="shared" si="3"/>
        <v>1153.4533898305085</v>
      </c>
      <c r="P36" s="9">
        <f t="shared" si="1"/>
        <v>8568.1426553672318</v>
      </c>
    </row>
    <row r="37" spans="1:16">
      <c r="A37" s="2" t="s">
        <v>130</v>
      </c>
      <c r="B37" s="3">
        <v>10.9</v>
      </c>
      <c r="C37" s="3">
        <v>3.5</v>
      </c>
      <c r="D37" s="4" t="s">
        <v>17</v>
      </c>
      <c r="E37" s="4" t="s">
        <v>131</v>
      </c>
      <c r="F37" s="4" t="s">
        <v>42</v>
      </c>
      <c r="G37" s="4" t="s">
        <v>19</v>
      </c>
      <c r="H37" s="4" t="s">
        <v>20</v>
      </c>
      <c r="I37" s="4" t="s">
        <v>132</v>
      </c>
      <c r="J37" s="3">
        <v>1800</v>
      </c>
      <c r="K37" s="6">
        <v>170000</v>
      </c>
      <c r="L37" s="7">
        <v>80000</v>
      </c>
      <c r="M37" s="7">
        <f t="shared" si="0"/>
        <v>250000</v>
      </c>
      <c r="N37" s="8">
        <f t="shared" si="2"/>
        <v>3531.0734463276835</v>
      </c>
      <c r="O37" s="8">
        <f t="shared" si="3"/>
        <v>750.91101694915255</v>
      </c>
      <c r="P37" s="9">
        <f t="shared" si="1"/>
        <v>5481.9844632768363</v>
      </c>
    </row>
    <row r="38" spans="1:16">
      <c r="A38" s="2" t="s">
        <v>133</v>
      </c>
      <c r="B38" s="3">
        <v>7.1</v>
      </c>
      <c r="C38" s="3">
        <v>4</v>
      </c>
      <c r="D38" s="4" t="s">
        <v>17</v>
      </c>
      <c r="E38" s="4" t="s">
        <v>134</v>
      </c>
      <c r="F38" s="4" t="s">
        <v>47</v>
      </c>
      <c r="G38" s="4" t="s">
        <v>30</v>
      </c>
      <c r="H38" s="4" t="s">
        <v>20</v>
      </c>
      <c r="I38" s="4" t="s">
        <v>135</v>
      </c>
      <c r="J38" s="3">
        <v>2000</v>
      </c>
      <c r="K38" s="6">
        <v>200000</v>
      </c>
      <c r="L38" s="7">
        <v>80000</v>
      </c>
      <c r="M38" s="7">
        <f t="shared" si="0"/>
        <v>280000</v>
      </c>
      <c r="N38" s="8">
        <f t="shared" si="2"/>
        <v>3954.8022598870057</v>
      </c>
      <c r="O38" s="8">
        <f t="shared" si="3"/>
        <v>814.47033898305085</v>
      </c>
      <c r="P38" s="9">
        <f t="shared" si="1"/>
        <v>5969.2725988700568</v>
      </c>
    </row>
    <row r="39" spans="1:16">
      <c r="A39" s="2" t="s">
        <v>136</v>
      </c>
      <c r="B39" s="3">
        <v>7.1</v>
      </c>
      <c r="C39" s="3">
        <v>3.5</v>
      </c>
      <c r="D39" s="4" t="s">
        <v>17</v>
      </c>
      <c r="E39" s="4" t="s">
        <v>137</v>
      </c>
      <c r="F39" s="4" t="s">
        <v>47</v>
      </c>
      <c r="G39" s="4" t="s">
        <v>30</v>
      </c>
      <c r="H39" s="4" t="s">
        <v>20</v>
      </c>
      <c r="I39" s="4" t="s">
        <v>138</v>
      </c>
      <c r="J39" s="3">
        <v>1500</v>
      </c>
      <c r="K39" s="6">
        <v>100000</v>
      </c>
      <c r="L39" s="7">
        <v>80000</v>
      </c>
      <c r="M39" s="7">
        <f t="shared" si="0"/>
        <v>180000</v>
      </c>
      <c r="N39" s="8">
        <f t="shared" si="2"/>
        <v>2542.3728813559323</v>
      </c>
      <c r="O39" s="8">
        <f t="shared" si="3"/>
        <v>602.60593220338978</v>
      </c>
      <c r="P39" s="9">
        <f t="shared" si="1"/>
        <v>4344.9788135593226</v>
      </c>
    </row>
    <row r="40" spans="1:16">
      <c r="A40" s="2" t="s">
        <v>139</v>
      </c>
      <c r="B40" s="3">
        <v>8.3000000000000007</v>
      </c>
      <c r="C40" s="3">
        <v>4</v>
      </c>
      <c r="D40" s="4" t="s">
        <v>17</v>
      </c>
      <c r="E40" s="4" t="s">
        <v>140</v>
      </c>
      <c r="F40" s="4" t="s">
        <v>47</v>
      </c>
      <c r="G40" s="4" t="s">
        <v>30</v>
      </c>
      <c r="H40" s="4" t="s">
        <v>20</v>
      </c>
      <c r="I40" s="4" t="s">
        <v>141</v>
      </c>
      <c r="J40" s="3">
        <v>1500</v>
      </c>
      <c r="K40" s="6">
        <v>50000</v>
      </c>
      <c r="L40" s="7">
        <v>80000</v>
      </c>
      <c r="M40" s="7">
        <f t="shared" si="0"/>
        <v>130000</v>
      </c>
      <c r="N40" s="8">
        <f t="shared" si="2"/>
        <v>1836.1581920903955</v>
      </c>
      <c r="O40" s="8">
        <f t="shared" si="3"/>
        <v>496.67372881355931</v>
      </c>
      <c r="P40" s="9">
        <f t="shared" si="1"/>
        <v>3532.8319209039546</v>
      </c>
    </row>
    <row r="41" spans="1:16">
      <c r="A41" s="2" t="s">
        <v>142</v>
      </c>
      <c r="B41" s="3">
        <v>11.7</v>
      </c>
      <c r="C41" s="3">
        <v>4</v>
      </c>
      <c r="D41" s="4" t="s">
        <v>17</v>
      </c>
      <c r="E41" s="4" t="s">
        <v>143</v>
      </c>
      <c r="F41" s="4" t="s">
        <v>144</v>
      </c>
      <c r="G41" s="4" t="s">
        <v>30</v>
      </c>
      <c r="H41" s="4" t="s">
        <v>20</v>
      </c>
      <c r="I41" s="4" t="s">
        <v>145</v>
      </c>
      <c r="J41" s="3">
        <v>1500</v>
      </c>
      <c r="K41" s="6">
        <v>100000</v>
      </c>
      <c r="L41" s="7">
        <v>80000</v>
      </c>
      <c r="M41" s="7">
        <f t="shared" si="0"/>
        <v>180000</v>
      </c>
      <c r="N41" s="8">
        <f t="shared" si="2"/>
        <v>2542.3728813559323</v>
      </c>
      <c r="O41" s="8">
        <f t="shared" si="3"/>
        <v>602.60593220338978</v>
      </c>
      <c r="P41" s="9">
        <f t="shared" si="1"/>
        <v>4344.9788135593226</v>
      </c>
    </row>
    <row r="42" spans="1:16">
      <c r="A42" s="2" t="s">
        <v>146</v>
      </c>
      <c r="B42" s="3">
        <v>14.2</v>
      </c>
      <c r="C42" s="3">
        <v>4</v>
      </c>
      <c r="D42" s="4" t="s">
        <v>17</v>
      </c>
      <c r="E42" s="4" t="s">
        <v>147</v>
      </c>
      <c r="F42" s="4" t="s">
        <v>42</v>
      </c>
      <c r="G42" s="4" t="s">
        <v>30</v>
      </c>
      <c r="H42" s="4" t="s">
        <v>20</v>
      </c>
      <c r="I42" s="4" t="s">
        <v>148</v>
      </c>
      <c r="J42" s="3">
        <v>1200</v>
      </c>
      <c r="K42" s="6">
        <v>220000</v>
      </c>
      <c r="L42" s="7">
        <v>80000</v>
      </c>
      <c r="M42" s="7">
        <f t="shared" si="0"/>
        <v>300000</v>
      </c>
      <c r="N42" s="8">
        <f t="shared" si="2"/>
        <v>4237.2881355932204</v>
      </c>
      <c r="O42" s="8">
        <f t="shared" si="3"/>
        <v>856.84322033898309</v>
      </c>
      <c r="P42" s="9">
        <f t="shared" si="1"/>
        <v>6294.1313559322034</v>
      </c>
    </row>
    <row r="43" spans="1:16">
      <c r="A43" s="2" t="s">
        <v>149</v>
      </c>
      <c r="B43" s="3">
        <v>14.4</v>
      </c>
      <c r="C43" s="3">
        <v>4</v>
      </c>
      <c r="D43" s="4" t="s">
        <v>17</v>
      </c>
      <c r="E43" s="4" t="s">
        <v>150</v>
      </c>
      <c r="F43" s="4" t="s">
        <v>151</v>
      </c>
      <c r="G43" s="4" t="s">
        <v>30</v>
      </c>
      <c r="H43" s="4" t="s">
        <v>20</v>
      </c>
      <c r="I43" s="4" t="s">
        <v>152</v>
      </c>
      <c r="J43" s="3">
        <v>1200</v>
      </c>
      <c r="K43" s="6">
        <v>220000</v>
      </c>
      <c r="L43" s="7">
        <v>80000</v>
      </c>
      <c r="M43" s="7">
        <f t="shared" si="0"/>
        <v>300000</v>
      </c>
      <c r="N43" s="8">
        <f t="shared" si="2"/>
        <v>4237.2881355932204</v>
      </c>
      <c r="O43" s="8">
        <f t="shared" si="3"/>
        <v>856.84322033898309</v>
      </c>
      <c r="P43" s="9">
        <f t="shared" si="1"/>
        <v>6294.1313559322034</v>
      </c>
    </row>
    <row r="44" spans="1:16">
      <c r="A44" s="2" t="s">
        <v>153</v>
      </c>
      <c r="B44" s="3">
        <v>7.3</v>
      </c>
      <c r="C44" s="3">
        <v>4</v>
      </c>
      <c r="D44" s="4" t="s">
        <v>17</v>
      </c>
      <c r="E44" s="4" t="s">
        <v>154</v>
      </c>
      <c r="F44" s="4" t="s">
        <v>30</v>
      </c>
      <c r="G44" s="4" t="s">
        <v>30</v>
      </c>
      <c r="H44" s="4" t="s">
        <v>20</v>
      </c>
      <c r="I44" s="4" t="s">
        <v>155</v>
      </c>
      <c r="J44" s="3">
        <v>2300</v>
      </c>
      <c r="K44" s="6">
        <v>420000</v>
      </c>
      <c r="L44" s="7">
        <v>80000</v>
      </c>
      <c r="M44" s="7">
        <f t="shared" si="0"/>
        <v>500000</v>
      </c>
      <c r="N44" s="8">
        <f t="shared" si="2"/>
        <v>7062.1468926553671</v>
      </c>
      <c r="O44" s="8">
        <f t="shared" si="3"/>
        <v>1280.5720338983051</v>
      </c>
      <c r="P44" s="9">
        <f t="shared" si="1"/>
        <v>9542.7189265536726</v>
      </c>
    </row>
    <row r="45" spans="1:16">
      <c r="A45" s="2" t="s">
        <v>156</v>
      </c>
      <c r="B45" s="3">
        <v>8.1999999999999993</v>
      </c>
      <c r="C45" s="3">
        <v>4</v>
      </c>
      <c r="D45" s="4" t="s">
        <v>17</v>
      </c>
      <c r="E45" s="4" t="s">
        <v>157</v>
      </c>
      <c r="F45" s="4" t="s">
        <v>69</v>
      </c>
      <c r="G45" s="4" t="s">
        <v>30</v>
      </c>
      <c r="H45" s="4" t="s">
        <v>20</v>
      </c>
      <c r="I45" s="4" t="s">
        <v>158</v>
      </c>
      <c r="J45" s="3">
        <v>1300</v>
      </c>
      <c r="K45" s="6">
        <v>70000</v>
      </c>
      <c r="L45" s="7">
        <v>80000</v>
      </c>
      <c r="M45" s="7">
        <f t="shared" si="0"/>
        <v>150000</v>
      </c>
      <c r="N45" s="8">
        <f t="shared" si="2"/>
        <v>2118.6440677966102</v>
      </c>
      <c r="O45" s="8">
        <f t="shared" si="3"/>
        <v>539.04661016949149</v>
      </c>
      <c r="P45" s="9">
        <f t="shared" si="1"/>
        <v>3857.6906779661017</v>
      </c>
    </row>
    <row r="46" spans="1:16">
      <c r="A46" s="2" t="s">
        <v>159</v>
      </c>
      <c r="B46" s="3">
        <v>13.7</v>
      </c>
      <c r="C46" s="3">
        <v>4</v>
      </c>
      <c r="D46" s="4" t="s">
        <v>17</v>
      </c>
      <c r="E46" s="4" t="s">
        <v>160</v>
      </c>
      <c r="F46" s="4" t="s">
        <v>29</v>
      </c>
      <c r="G46" s="4" t="s">
        <v>30</v>
      </c>
      <c r="H46" s="4" t="s">
        <v>20</v>
      </c>
      <c r="I46" s="4" t="s">
        <v>161</v>
      </c>
      <c r="J46" s="3">
        <v>1300</v>
      </c>
      <c r="K46" s="6">
        <v>220000</v>
      </c>
      <c r="L46" s="7">
        <v>80000</v>
      </c>
      <c r="M46" s="7">
        <f t="shared" si="0"/>
        <v>300000</v>
      </c>
      <c r="N46" s="8">
        <f t="shared" si="2"/>
        <v>4237.2881355932204</v>
      </c>
      <c r="O46" s="8">
        <f t="shared" si="3"/>
        <v>856.84322033898309</v>
      </c>
      <c r="P46" s="9">
        <f t="shared" si="1"/>
        <v>6294.1313559322034</v>
      </c>
    </row>
    <row r="47" spans="1:16">
      <c r="A47" s="2" t="s">
        <v>162</v>
      </c>
      <c r="B47" s="3">
        <v>13.6</v>
      </c>
      <c r="C47" s="3">
        <v>3.5</v>
      </c>
      <c r="D47" s="4" t="s">
        <v>17</v>
      </c>
      <c r="E47" s="4" t="s">
        <v>163</v>
      </c>
      <c r="F47" s="4" t="s">
        <v>29</v>
      </c>
      <c r="G47" s="4" t="s">
        <v>30</v>
      </c>
      <c r="H47" s="4" t="s">
        <v>20</v>
      </c>
      <c r="I47" s="4" t="s">
        <v>164</v>
      </c>
      <c r="J47" s="3">
        <v>1300</v>
      </c>
      <c r="K47" s="6">
        <v>280000</v>
      </c>
      <c r="L47" s="7">
        <v>80000</v>
      </c>
      <c r="M47" s="7">
        <f t="shared" si="0"/>
        <v>360000</v>
      </c>
      <c r="N47" s="8">
        <f t="shared" si="2"/>
        <v>5084.7457627118647</v>
      </c>
      <c r="O47" s="8">
        <f t="shared" si="3"/>
        <v>983.96186440677968</v>
      </c>
      <c r="P47" s="9">
        <f t="shared" si="1"/>
        <v>7268.7076271186443</v>
      </c>
    </row>
    <row r="48" spans="1:16">
      <c r="A48" s="2" t="s">
        <v>165</v>
      </c>
      <c r="B48" s="3">
        <v>7.6</v>
      </c>
      <c r="C48" s="3">
        <v>3.5</v>
      </c>
      <c r="D48" s="4" t="s">
        <v>17</v>
      </c>
      <c r="E48" s="4" t="s">
        <v>166</v>
      </c>
      <c r="F48" s="4" t="s">
        <v>47</v>
      </c>
      <c r="G48" s="4" t="s">
        <v>30</v>
      </c>
      <c r="H48" s="4" t="s">
        <v>20</v>
      </c>
      <c r="I48" s="4" t="s">
        <v>167</v>
      </c>
      <c r="J48" s="3">
        <v>1500</v>
      </c>
      <c r="K48" s="6">
        <v>140000</v>
      </c>
      <c r="L48" s="7">
        <v>80000</v>
      </c>
      <c r="M48" s="7">
        <f t="shared" si="0"/>
        <v>220000</v>
      </c>
      <c r="N48" s="8">
        <f t="shared" si="2"/>
        <v>3107.3446327683619</v>
      </c>
      <c r="O48" s="8">
        <f t="shared" si="3"/>
        <v>687.35169491525414</v>
      </c>
      <c r="P48" s="9">
        <f t="shared" si="1"/>
        <v>4994.6963276836159</v>
      </c>
    </row>
    <row r="49" spans="1:16">
      <c r="A49" s="2" t="s">
        <v>168</v>
      </c>
      <c r="B49" s="3">
        <v>9.1199999999999992</v>
      </c>
      <c r="C49" s="3">
        <v>4</v>
      </c>
      <c r="D49" s="4" t="s">
        <v>17</v>
      </c>
      <c r="E49" s="4" t="s">
        <v>169</v>
      </c>
      <c r="F49" s="4" t="s">
        <v>29</v>
      </c>
      <c r="G49" s="4" t="s">
        <v>30</v>
      </c>
      <c r="H49" s="4" t="s">
        <v>20</v>
      </c>
      <c r="I49" s="4" t="s">
        <v>170</v>
      </c>
      <c r="J49" s="3">
        <v>1500</v>
      </c>
      <c r="K49" s="6">
        <v>100000</v>
      </c>
      <c r="L49" s="7">
        <v>80000</v>
      </c>
      <c r="M49" s="7">
        <f t="shared" si="0"/>
        <v>180000</v>
      </c>
      <c r="N49" s="8">
        <f t="shared" si="2"/>
        <v>2542.3728813559323</v>
      </c>
      <c r="O49" s="8">
        <f t="shared" si="3"/>
        <v>602.60593220338978</v>
      </c>
      <c r="P49" s="9">
        <f t="shared" si="1"/>
        <v>4344.9788135593226</v>
      </c>
    </row>
    <row r="50" spans="1:16">
      <c r="A50" s="2" t="s">
        <v>171</v>
      </c>
      <c r="B50" s="3">
        <v>10.9</v>
      </c>
      <c r="C50" s="3">
        <v>3.5</v>
      </c>
      <c r="D50" s="4" t="s">
        <v>17</v>
      </c>
      <c r="E50" s="4" t="s">
        <v>172</v>
      </c>
      <c r="F50" s="4" t="s">
        <v>47</v>
      </c>
      <c r="G50" s="4" t="s">
        <v>30</v>
      </c>
      <c r="H50" s="4" t="s">
        <v>20</v>
      </c>
      <c r="I50" s="4" t="s">
        <v>173</v>
      </c>
      <c r="J50" s="3">
        <v>1500</v>
      </c>
      <c r="K50" s="6">
        <v>180000</v>
      </c>
      <c r="L50" s="7">
        <v>80000</v>
      </c>
      <c r="M50" s="7">
        <f t="shared" si="0"/>
        <v>260000</v>
      </c>
      <c r="N50" s="8">
        <f t="shared" si="2"/>
        <v>3672.3163841807909</v>
      </c>
      <c r="O50" s="8">
        <f t="shared" si="3"/>
        <v>772.09745762711862</v>
      </c>
      <c r="P50" s="9">
        <f t="shared" si="1"/>
        <v>5644.4138418079092</v>
      </c>
    </row>
    <row r="51" spans="1:16">
      <c r="A51" s="2" t="s">
        <v>174</v>
      </c>
      <c r="B51" s="3">
        <v>9.11</v>
      </c>
      <c r="C51" s="3">
        <v>4</v>
      </c>
      <c r="D51" s="4" t="s">
        <v>17</v>
      </c>
      <c r="E51" s="4" t="s">
        <v>175</v>
      </c>
      <c r="F51" s="4" t="s">
        <v>42</v>
      </c>
      <c r="G51" s="4" t="s">
        <v>30</v>
      </c>
      <c r="H51" s="4" t="s">
        <v>20</v>
      </c>
      <c r="I51" s="4" t="s">
        <v>176</v>
      </c>
      <c r="J51" s="3">
        <v>2000</v>
      </c>
      <c r="K51" s="6">
        <v>220000</v>
      </c>
      <c r="L51" s="7">
        <v>80000</v>
      </c>
      <c r="M51" s="7">
        <f t="shared" si="0"/>
        <v>300000</v>
      </c>
      <c r="N51" s="8">
        <f t="shared" si="2"/>
        <v>4237.2881355932204</v>
      </c>
      <c r="O51" s="8">
        <f t="shared" si="3"/>
        <v>856.84322033898309</v>
      </c>
      <c r="P51" s="9">
        <f t="shared" si="1"/>
        <v>6294.1313559322034</v>
      </c>
    </row>
    <row r="52" spans="1:16">
      <c r="A52" s="2" t="s">
        <v>177</v>
      </c>
      <c r="B52" s="3">
        <v>11.6</v>
      </c>
      <c r="C52" s="3">
        <v>3.5</v>
      </c>
      <c r="D52" s="4" t="s">
        <v>17</v>
      </c>
      <c r="E52" s="4" t="s">
        <v>178</v>
      </c>
      <c r="F52" s="4" t="s">
        <v>29</v>
      </c>
      <c r="G52" s="4" t="s">
        <v>30</v>
      </c>
      <c r="H52" s="4" t="s">
        <v>20</v>
      </c>
      <c r="I52" s="4" t="s">
        <v>179</v>
      </c>
      <c r="J52" s="3">
        <v>2000</v>
      </c>
      <c r="K52" s="6">
        <v>330000</v>
      </c>
      <c r="L52" s="7">
        <v>80000</v>
      </c>
      <c r="M52" s="7">
        <f t="shared" si="0"/>
        <v>410000</v>
      </c>
      <c r="N52" s="8">
        <f t="shared" si="2"/>
        <v>5790.9604519774011</v>
      </c>
      <c r="O52" s="8">
        <f t="shared" si="3"/>
        <v>1089.8940677966102</v>
      </c>
      <c r="P52" s="9">
        <f t="shared" si="1"/>
        <v>8080.8545197740114</v>
      </c>
    </row>
    <row r="53" spans="1:16">
      <c r="A53" s="2" t="s">
        <v>180</v>
      </c>
      <c r="B53" s="3">
        <v>13.5</v>
      </c>
      <c r="C53" s="3">
        <v>4</v>
      </c>
      <c r="D53" s="4" t="s">
        <v>17</v>
      </c>
      <c r="E53" s="4" t="s">
        <v>181</v>
      </c>
      <c r="F53" s="4" t="s">
        <v>29</v>
      </c>
      <c r="G53" s="4" t="s">
        <v>30</v>
      </c>
      <c r="H53" s="4" t="s">
        <v>20</v>
      </c>
      <c r="I53" s="4" t="s">
        <v>182</v>
      </c>
      <c r="J53" s="3">
        <v>2000</v>
      </c>
      <c r="K53" s="6">
        <v>350000</v>
      </c>
      <c r="L53" s="7">
        <v>80000</v>
      </c>
      <c r="M53" s="7">
        <f t="shared" si="0"/>
        <v>430000</v>
      </c>
      <c r="N53" s="8">
        <f t="shared" si="2"/>
        <v>6073.4463276836159</v>
      </c>
      <c r="O53" s="8">
        <f t="shared" si="3"/>
        <v>1132.2669491525423</v>
      </c>
      <c r="P53" s="9">
        <f t="shared" si="1"/>
        <v>8405.7132768361589</v>
      </c>
    </row>
    <row r="54" spans="1:16">
      <c r="A54" s="2" t="s">
        <v>183</v>
      </c>
      <c r="B54" s="3">
        <v>15.11</v>
      </c>
      <c r="C54" s="3">
        <v>4</v>
      </c>
      <c r="D54" s="4" t="s">
        <v>17</v>
      </c>
      <c r="E54" s="4" t="s">
        <v>184</v>
      </c>
      <c r="F54" s="4" t="s">
        <v>185</v>
      </c>
      <c r="G54" s="4" t="s">
        <v>30</v>
      </c>
      <c r="H54" s="4" t="s">
        <v>20</v>
      </c>
      <c r="I54" s="4" t="s">
        <v>186</v>
      </c>
      <c r="J54" s="3">
        <v>2000</v>
      </c>
      <c r="K54" s="6">
        <v>530000</v>
      </c>
      <c r="L54" s="7">
        <v>80000</v>
      </c>
      <c r="M54" s="7">
        <f t="shared" si="0"/>
        <v>610000</v>
      </c>
      <c r="N54" s="8">
        <f t="shared" si="2"/>
        <v>8615.8192090395478</v>
      </c>
      <c r="O54" s="8">
        <f t="shared" si="3"/>
        <v>1513.6228813559321</v>
      </c>
      <c r="P54" s="9">
        <f t="shared" si="1"/>
        <v>11329.44209039548</v>
      </c>
    </row>
    <row r="55" spans="1:16">
      <c r="A55" s="2" t="s">
        <v>187</v>
      </c>
      <c r="B55" s="3">
        <v>10.11</v>
      </c>
      <c r="C55" s="3">
        <v>4.5</v>
      </c>
      <c r="D55" s="4" t="s">
        <v>17</v>
      </c>
      <c r="E55" s="4" t="s">
        <v>188</v>
      </c>
      <c r="F55" s="4" t="s">
        <v>189</v>
      </c>
      <c r="G55" s="4" t="s">
        <v>80</v>
      </c>
      <c r="H55" s="4" t="s">
        <v>20</v>
      </c>
      <c r="I55" s="4" t="s">
        <v>190</v>
      </c>
      <c r="J55" s="3">
        <v>1300</v>
      </c>
      <c r="K55" s="6">
        <v>340000</v>
      </c>
      <c r="L55" s="7">
        <v>80000</v>
      </c>
      <c r="M55" s="7">
        <f t="shared" si="0"/>
        <v>420000</v>
      </c>
      <c r="N55" s="8">
        <f t="shared" si="2"/>
        <v>5932.203389830509</v>
      </c>
      <c r="O55" s="8">
        <f t="shared" si="3"/>
        <v>1111.0805084745764</v>
      </c>
      <c r="P55" s="9">
        <f t="shared" si="1"/>
        <v>8243.283898305086</v>
      </c>
    </row>
    <row r="56" spans="1:16">
      <c r="A56" s="2" t="s">
        <v>191</v>
      </c>
      <c r="B56" s="3">
        <v>12.3</v>
      </c>
      <c r="C56" s="3">
        <v>4</v>
      </c>
      <c r="D56" s="4" t="s">
        <v>17</v>
      </c>
      <c r="E56" s="4" t="s">
        <v>192</v>
      </c>
      <c r="F56" s="4" t="s">
        <v>42</v>
      </c>
      <c r="G56" s="4" t="s">
        <v>30</v>
      </c>
      <c r="H56" s="4" t="s">
        <v>20</v>
      </c>
      <c r="I56" s="4" t="s">
        <v>193</v>
      </c>
      <c r="J56" s="3">
        <v>2500</v>
      </c>
      <c r="K56" s="6">
        <v>550000</v>
      </c>
      <c r="L56" s="7">
        <v>80000</v>
      </c>
      <c r="M56" s="7">
        <f t="shared" si="0"/>
        <v>630000</v>
      </c>
      <c r="N56" s="8">
        <f t="shared" si="2"/>
        <v>8898.3050847457635</v>
      </c>
      <c r="O56" s="8">
        <f t="shared" si="3"/>
        <v>1555.9957627118645</v>
      </c>
      <c r="P56" s="9">
        <f t="shared" si="1"/>
        <v>11654.300847457627</v>
      </c>
    </row>
    <row r="57" spans="1:16">
      <c r="A57" s="2" t="s">
        <v>194</v>
      </c>
      <c r="B57" s="3">
        <v>12.6</v>
      </c>
      <c r="C57" s="3">
        <v>4</v>
      </c>
      <c r="D57" s="4" t="s">
        <v>17</v>
      </c>
      <c r="E57" s="4" t="s">
        <v>195</v>
      </c>
      <c r="F57" s="4" t="s">
        <v>42</v>
      </c>
      <c r="G57" s="4" t="s">
        <v>30</v>
      </c>
      <c r="H57" s="4" t="s">
        <v>20</v>
      </c>
      <c r="I57" s="4" t="s">
        <v>196</v>
      </c>
      <c r="J57" s="3">
        <v>2500</v>
      </c>
      <c r="K57" s="6">
        <v>530000</v>
      </c>
      <c r="L57" s="7">
        <v>80000</v>
      </c>
      <c r="M57" s="7">
        <f t="shared" si="0"/>
        <v>610000</v>
      </c>
      <c r="N57" s="8">
        <f t="shared" si="2"/>
        <v>8615.8192090395478</v>
      </c>
      <c r="O57" s="8">
        <f t="shared" si="3"/>
        <v>1513.6228813559321</v>
      </c>
      <c r="P57" s="9">
        <f t="shared" si="1"/>
        <v>11329.44209039548</v>
      </c>
    </row>
    <row r="58" spans="1:16">
      <c r="A58" s="2" t="s">
        <v>197</v>
      </c>
      <c r="B58" s="3">
        <v>10.3</v>
      </c>
      <c r="C58" s="3">
        <v>4.5</v>
      </c>
      <c r="D58" s="4" t="s">
        <v>45</v>
      </c>
      <c r="E58" s="4" t="s">
        <v>198</v>
      </c>
      <c r="F58" s="4" t="s">
        <v>29</v>
      </c>
      <c r="G58" s="4" t="s">
        <v>30</v>
      </c>
      <c r="H58" s="4" t="s">
        <v>20</v>
      </c>
      <c r="I58" s="4" t="s">
        <v>199</v>
      </c>
      <c r="J58" s="3">
        <v>3500</v>
      </c>
      <c r="K58" s="6">
        <v>350000</v>
      </c>
      <c r="L58" s="7">
        <v>80000</v>
      </c>
      <c r="M58" s="7">
        <f t="shared" si="0"/>
        <v>430000</v>
      </c>
      <c r="N58" s="8">
        <f t="shared" si="2"/>
        <v>6073.4463276836159</v>
      </c>
      <c r="O58" s="8">
        <f t="shared" si="3"/>
        <v>1132.2669491525423</v>
      </c>
      <c r="P58" s="9">
        <f t="shared" si="1"/>
        <v>8405.7132768361589</v>
      </c>
    </row>
    <row r="59" spans="1:16">
      <c r="A59" s="2" t="s">
        <v>200</v>
      </c>
      <c r="B59" s="3">
        <v>8.1</v>
      </c>
      <c r="C59" s="3">
        <v>4</v>
      </c>
      <c r="D59" s="4" t="s">
        <v>201</v>
      </c>
      <c r="E59" s="4" t="s">
        <v>202</v>
      </c>
      <c r="F59" s="4" t="s">
        <v>30</v>
      </c>
      <c r="G59" s="4" t="s">
        <v>30</v>
      </c>
      <c r="H59" s="4" t="s">
        <v>20</v>
      </c>
      <c r="I59" s="4" t="s">
        <v>203</v>
      </c>
      <c r="J59" s="3">
        <v>3500</v>
      </c>
      <c r="K59" s="6">
        <v>480000</v>
      </c>
      <c r="L59" s="7">
        <v>80000</v>
      </c>
      <c r="M59" s="7">
        <f t="shared" si="0"/>
        <v>560000</v>
      </c>
      <c r="N59" s="8">
        <f t="shared" si="2"/>
        <v>7909.6045197740114</v>
      </c>
      <c r="O59" s="8">
        <f t="shared" si="3"/>
        <v>1407.6906779661017</v>
      </c>
      <c r="P59" s="9">
        <f t="shared" si="1"/>
        <v>10517.295197740114</v>
      </c>
    </row>
    <row r="60" spans="1:16">
      <c r="A60" s="2" t="s">
        <v>204</v>
      </c>
      <c r="B60" s="3">
        <v>7.9</v>
      </c>
      <c r="C60" s="3">
        <v>4</v>
      </c>
      <c r="D60" s="4" t="s">
        <v>17</v>
      </c>
      <c r="E60" s="4" t="s">
        <v>205</v>
      </c>
      <c r="F60" s="4" t="s">
        <v>29</v>
      </c>
      <c r="G60" s="4" t="s">
        <v>30</v>
      </c>
      <c r="H60" s="4" t="s">
        <v>20</v>
      </c>
      <c r="I60" s="4" t="s">
        <v>206</v>
      </c>
      <c r="J60" s="3">
        <v>2000</v>
      </c>
      <c r="K60" s="6">
        <v>280000</v>
      </c>
      <c r="L60" s="7">
        <v>80000</v>
      </c>
      <c r="M60" s="7">
        <f t="shared" si="0"/>
        <v>360000</v>
      </c>
      <c r="N60" s="8">
        <f t="shared" si="2"/>
        <v>5084.7457627118647</v>
      </c>
      <c r="O60" s="8">
        <f t="shared" si="3"/>
        <v>983.96186440677968</v>
      </c>
      <c r="P60" s="9">
        <f t="shared" si="1"/>
        <v>7268.7076271186443</v>
      </c>
    </row>
    <row r="61" spans="1:16">
      <c r="A61" s="2" t="s">
        <v>207</v>
      </c>
      <c r="B61" s="3">
        <v>7.8</v>
      </c>
      <c r="C61" s="3">
        <v>3.5</v>
      </c>
      <c r="D61" s="4" t="s">
        <v>17</v>
      </c>
      <c r="E61" s="4" t="s">
        <v>205</v>
      </c>
      <c r="F61" s="4" t="s">
        <v>29</v>
      </c>
      <c r="G61" s="4" t="s">
        <v>30</v>
      </c>
      <c r="H61" s="4" t="s">
        <v>20</v>
      </c>
      <c r="I61" s="4" t="s">
        <v>208</v>
      </c>
      <c r="J61" s="3">
        <v>2000</v>
      </c>
      <c r="K61" s="6">
        <v>170000</v>
      </c>
      <c r="L61" s="7">
        <v>80000</v>
      </c>
      <c r="M61" s="7">
        <f t="shared" si="0"/>
        <v>250000</v>
      </c>
      <c r="N61" s="8">
        <f t="shared" si="2"/>
        <v>3531.0734463276835</v>
      </c>
      <c r="O61" s="8">
        <f t="shared" si="3"/>
        <v>750.91101694915255</v>
      </c>
      <c r="P61" s="9">
        <f t="shared" si="1"/>
        <v>5481.9844632768363</v>
      </c>
    </row>
    <row r="62" spans="1:16">
      <c r="A62" s="2" t="s">
        <v>209</v>
      </c>
      <c r="B62" s="3">
        <v>10.9</v>
      </c>
      <c r="C62" s="3">
        <v>4</v>
      </c>
      <c r="D62" s="4" t="s">
        <v>201</v>
      </c>
      <c r="E62" s="4" t="s">
        <v>210</v>
      </c>
      <c r="F62" s="4" t="s">
        <v>29</v>
      </c>
      <c r="G62" s="4" t="s">
        <v>30</v>
      </c>
      <c r="H62" s="4" t="s">
        <v>20</v>
      </c>
      <c r="I62" s="4" t="s">
        <v>211</v>
      </c>
      <c r="J62" s="3">
        <v>1200</v>
      </c>
      <c r="K62" s="6">
        <v>50000</v>
      </c>
      <c r="L62" s="7">
        <v>80000</v>
      </c>
      <c r="M62" s="7">
        <f t="shared" si="0"/>
        <v>130000</v>
      </c>
      <c r="N62" s="8">
        <f t="shared" si="2"/>
        <v>1836.1581920903955</v>
      </c>
      <c r="O62" s="8">
        <f t="shared" si="3"/>
        <v>496.67372881355931</v>
      </c>
      <c r="P62" s="9">
        <f t="shared" si="1"/>
        <v>3532.8319209039546</v>
      </c>
    </row>
    <row r="63" spans="1:16">
      <c r="A63" s="2" t="s">
        <v>212</v>
      </c>
      <c r="B63" s="3">
        <v>8.6</v>
      </c>
      <c r="C63" s="3">
        <v>4</v>
      </c>
      <c r="D63" s="4" t="s">
        <v>201</v>
      </c>
      <c r="E63" s="4" t="s">
        <v>205</v>
      </c>
      <c r="F63" s="4" t="s">
        <v>30</v>
      </c>
      <c r="G63" s="4" t="s">
        <v>30</v>
      </c>
      <c r="H63" s="4" t="s">
        <v>20</v>
      </c>
      <c r="I63" s="4" t="s">
        <v>213</v>
      </c>
      <c r="J63" s="3">
        <v>2000</v>
      </c>
      <c r="K63" s="6">
        <v>180000</v>
      </c>
      <c r="L63" s="7">
        <v>80000</v>
      </c>
      <c r="M63" s="7">
        <f t="shared" si="0"/>
        <v>260000</v>
      </c>
      <c r="N63" s="8">
        <f t="shared" si="2"/>
        <v>3672.3163841807909</v>
      </c>
      <c r="O63" s="8">
        <f t="shared" si="3"/>
        <v>772.09745762711862</v>
      </c>
      <c r="P63" s="9">
        <f t="shared" si="1"/>
        <v>5644.4138418079092</v>
      </c>
    </row>
    <row r="64" spans="1:16">
      <c r="A64" s="2" t="s">
        <v>214</v>
      </c>
      <c r="B64" s="3">
        <v>8.4</v>
      </c>
      <c r="C64" s="3">
        <v>4</v>
      </c>
      <c r="D64" s="4" t="s">
        <v>17</v>
      </c>
      <c r="E64" s="4" t="s">
        <v>205</v>
      </c>
      <c r="F64" s="4" t="s">
        <v>29</v>
      </c>
      <c r="G64" s="4" t="s">
        <v>30</v>
      </c>
      <c r="H64" s="4" t="s">
        <v>20</v>
      </c>
      <c r="I64" s="4" t="s">
        <v>215</v>
      </c>
      <c r="J64" s="3">
        <v>2000</v>
      </c>
      <c r="K64" s="6">
        <v>290000</v>
      </c>
      <c r="L64" s="7">
        <v>80000</v>
      </c>
      <c r="M64" s="7">
        <f t="shared" si="0"/>
        <v>370000</v>
      </c>
      <c r="N64" s="8">
        <f t="shared" si="2"/>
        <v>5225.9887005649716</v>
      </c>
      <c r="O64" s="8">
        <f t="shared" si="3"/>
        <v>1005.1483050847457</v>
      </c>
      <c r="P64" s="9">
        <f t="shared" si="1"/>
        <v>7431.1370056497171</v>
      </c>
    </row>
    <row r="65" spans="1:16">
      <c r="A65" s="2" t="s">
        <v>216</v>
      </c>
      <c r="B65" s="3">
        <v>8.5</v>
      </c>
      <c r="C65" s="3">
        <v>4</v>
      </c>
      <c r="D65" s="4" t="s">
        <v>17</v>
      </c>
      <c r="E65" s="4" t="s">
        <v>205</v>
      </c>
      <c r="F65" s="4" t="s">
        <v>29</v>
      </c>
      <c r="G65" s="4" t="s">
        <v>30</v>
      </c>
      <c r="H65" s="4" t="s">
        <v>20</v>
      </c>
      <c r="I65" s="4" t="s">
        <v>217</v>
      </c>
      <c r="J65" s="3">
        <v>2000</v>
      </c>
      <c r="K65" s="6">
        <v>170000</v>
      </c>
      <c r="L65" s="7">
        <v>80000</v>
      </c>
      <c r="M65" s="7">
        <f t="shared" si="0"/>
        <v>250000</v>
      </c>
      <c r="N65" s="8">
        <f t="shared" si="2"/>
        <v>3531.0734463276835</v>
      </c>
      <c r="O65" s="8">
        <f t="shared" si="3"/>
        <v>750.91101694915255</v>
      </c>
      <c r="P65" s="9">
        <f t="shared" si="1"/>
        <v>5481.9844632768363</v>
      </c>
    </row>
    <row r="66" spans="1:16">
      <c r="A66" s="2" t="s">
        <v>218</v>
      </c>
      <c r="B66" s="3">
        <v>9.1</v>
      </c>
      <c r="C66" s="3">
        <v>4</v>
      </c>
      <c r="D66" s="4" t="s">
        <v>17</v>
      </c>
      <c r="E66" s="4" t="s">
        <v>219</v>
      </c>
      <c r="F66" s="4" t="s">
        <v>29</v>
      </c>
      <c r="G66" s="4" t="s">
        <v>30</v>
      </c>
      <c r="H66" s="4" t="s">
        <v>20</v>
      </c>
      <c r="I66" s="4" t="s">
        <v>220</v>
      </c>
      <c r="J66" s="3">
        <v>2000</v>
      </c>
      <c r="K66" s="6">
        <v>220000</v>
      </c>
      <c r="L66" s="7">
        <v>80000</v>
      </c>
      <c r="M66" s="7">
        <f t="shared" ref="M66:M129" si="4">K66+L66</f>
        <v>300000</v>
      </c>
      <c r="N66" s="8">
        <f t="shared" ref="N66:N129" si="5">SUM(M66)/70.8</f>
        <v>4237.2881355932204</v>
      </c>
      <c r="O66" s="8">
        <f t="shared" si="3"/>
        <v>856.84322033898309</v>
      </c>
      <c r="P66" s="9">
        <f t="shared" ref="P66:P129" si="6">SUM(N66+O66+1200)</f>
        <v>6294.1313559322034</v>
      </c>
    </row>
    <row r="67" spans="1:16">
      <c r="A67" s="2" t="s">
        <v>221</v>
      </c>
      <c r="B67" s="3">
        <v>10.199999999999999</v>
      </c>
      <c r="C67" s="3">
        <v>4</v>
      </c>
      <c r="D67" s="4" t="s">
        <v>17</v>
      </c>
      <c r="E67" s="4" t="s">
        <v>222</v>
      </c>
      <c r="F67" s="4" t="s">
        <v>29</v>
      </c>
      <c r="G67" s="4" t="s">
        <v>30</v>
      </c>
      <c r="H67" s="4" t="s">
        <v>20</v>
      </c>
      <c r="I67" s="4" t="s">
        <v>223</v>
      </c>
      <c r="J67" s="3">
        <v>2000</v>
      </c>
      <c r="K67" s="6">
        <v>350000</v>
      </c>
      <c r="L67" s="7">
        <v>80000</v>
      </c>
      <c r="M67" s="7">
        <f t="shared" si="4"/>
        <v>430000</v>
      </c>
      <c r="N67" s="8">
        <f t="shared" si="5"/>
        <v>6073.4463276836159</v>
      </c>
      <c r="O67" s="8">
        <f t="shared" ref="O67:O130" si="7">SUM(N67+1475)*0.15</f>
        <v>1132.2669491525423</v>
      </c>
      <c r="P67" s="9">
        <f t="shared" si="6"/>
        <v>8405.7132768361589</v>
      </c>
    </row>
    <row r="68" spans="1:16">
      <c r="A68" s="2" t="s">
        <v>224</v>
      </c>
      <c r="B68" s="3">
        <v>8.6999999999999993</v>
      </c>
      <c r="C68" s="3">
        <v>4</v>
      </c>
      <c r="D68" s="4" t="s">
        <v>17</v>
      </c>
      <c r="E68" s="4" t="s">
        <v>225</v>
      </c>
      <c r="F68" s="4" t="s">
        <v>30</v>
      </c>
      <c r="G68" s="4" t="s">
        <v>30</v>
      </c>
      <c r="H68" s="4" t="s">
        <v>20</v>
      </c>
      <c r="I68" s="4" t="s">
        <v>226</v>
      </c>
      <c r="J68" s="3">
        <v>2000</v>
      </c>
      <c r="K68" s="6">
        <v>230000</v>
      </c>
      <c r="L68" s="7">
        <v>80000</v>
      </c>
      <c r="M68" s="7">
        <f t="shared" si="4"/>
        <v>310000</v>
      </c>
      <c r="N68" s="8">
        <f t="shared" si="5"/>
        <v>4378.5310734463283</v>
      </c>
      <c r="O68" s="8">
        <f t="shared" si="7"/>
        <v>878.02966101694926</v>
      </c>
      <c r="P68" s="9">
        <f t="shared" si="6"/>
        <v>6456.5607344632772</v>
      </c>
    </row>
    <row r="69" spans="1:16">
      <c r="A69" s="2" t="s">
        <v>227</v>
      </c>
      <c r="B69" s="3">
        <v>10.1</v>
      </c>
      <c r="C69" s="3">
        <v>4</v>
      </c>
      <c r="D69" s="4" t="s">
        <v>17</v>
      </c>
      <c r="E69" s="4" t="s">
        <v>228</v>
      </c>
      <c r="F69" s="4" t="s">
        <v>30</v>
      </c>
      <c r="G69" s="4" t="s">
        <v>30</v>
      </c>
      <c r="H69" s="4" t="s">
        <v>20</v>
      </c>
      <c r="I69" s="4" t="s">
        <v>229</v>
      </c>
      <c r="J69" s="3">
        <v>2000</v>
      </c>
      <c r="K69" s="6">
        <v>480000</v>
      </c>
      <c r="L69" s="7">
        <v>80000</v>
      </c>
      <c r="M69" s="7">
        <f t="shared" si="4"/>
        <v>560000</v>
      </c>
      <c r="N69" s="8">
        <f t="shared" si="5"/>
        <v>7909.6045197740114</v>
      </c>
      <c r="O69" s="8">
        <f t="shared" si="7"/>
        <v>1407.6906779661017</v>
      </c>
      <c r="P69" s="9">
        <f t="shared" si="6"/>
        <v>10517.295197740114</v>
      </c>
    </row>
    <row r="70" spans="1:16">
      <c r="A70" s="2" t="s">
        <v>230</v>
      </c>
      <c r="B70" s="3">
        <v>10.3</v>
      </c>
      <c r="C70" s="3">
        <v>4.5</v>
      </c>
      <c r="D70" s="4" t="s">
        <v>17</v>
      </c>
      <c r="E70" s="4" t="s">
        <v>231</v>
      </c>
      <c r="F70" s="4" t="s">
        <v>30</v>
      </c>
      <c r="G70" s="4" t="s">
        <v>30</v>
      </c>
      <c r="H70" s="4" t="s">
        <v>20</v>
      </c>
      <c r="I70" s="4" t="s">
        <v>232</v>
      </c>
      <c r="J70" s="3">
        <v>2000</v>
      </c>
      <c r="K70" s="6">
        <v>450000</v>
      </c>
      <c r="L70" s="7">
        <v>80000</v>
      </c>
      <c r="M70" s="7">
        <f t="shared" si="4"/>
        <v>530000</v>
      </c>
      <c r="N70" s="8">
        <f t="shared" si="5"/>
        <v>7485.8757062146897</v>
      </c>
      <c r="O70" s="8">
        <f t="shared" si="7"/>
        <v>1344.1313559322036</v>
      </c>
      <c r="P70" s="9">
        <f t="shared" si="6"/>
        <v>10030.007062146893</v>
      </c>
    </row>
    <row r="71" spans="1:16">
      <c r="A71" s="2" t="s">
        <v>233</v>
      </c>
      <c r="B71" s="3">
        <v>10.3</v>
      </c>
      <c r="C71" s="3">
        <v>4</v>
      </c>
      <c r="D71" s="4" t="s">
        <v>17</v>
      </c>
      <c r="E71" s="4" t="s">
        <v>231</v>
      </c>
      <c r="F71" s="4" t="s">
        <v>30</v>
      </c>
      <c r="G71" s="4" t="s">
        <v>30</v>
      </c>
      <c r="H71" s="4" t="s">
        <v>20</v>
      </c>
      <c r="I71" s="4" t="s">
        <v>234</v>
      </c>
      <c r="J71" s="3">
        <v>2000</v>
      </c>
      <c r="K71" s="6">
        <v>420000</v>
      </c>
      <c r="L71" s="7">
        <v>80000</v>
      </c>
      <c r="M71" s="7">
        <f t="shared" si="4"/>
        <v>500000</v>
      </c>
      <c r="N71" s="8">
        <f t="shared" si="5"/>
        <v>7062.1468926553671</v>
      </c>
      <c r="O71" s="8">
        <f t="shared" si="7"/>
        <v>1280.5720338983051</v>
      </c>
      <c r="P71" s="9">
        <f t="shared" si="6"/>
        <v>9542.7189265536726</v>
      </c>
    </row>
    <row r="72" spans="1:16">
      <c r="A72" s="2" t="s">
        <v>235</v>
      </c>
      <c r="B72" s="3">
        <v>6.3</v>
      </c>
      <c r="C72" s="3">
        <v>4</v>
      </c>
      <c r="D72" s="4" t="s">
        <v>17</v>
      </c>
      <c r="E72" s="4" t="s">
        <v>236</v>
      </c>
      <c r="F72" s="4" t="s">
        <v>42</v>
      </c>
      <c r="G72" s="4" t="s">
        <v>30</v>
      </c>
      <c r="H72" s="4" t="s">
        <v>20</v>
      </c>
      <c r="I72" s="4" t="s">
        <v>237</v>
      </c>
      <c r="J72" s="3">
        <v>2400</v>
      </c>
      <c r="K72" s="6">
        <v>100000</v>
      </c>
      <c r="L72" s="7">
        <v>80000</v>
      </c>
      <c r="M72" s="7">
        <f t="shared" si="4"/>
        <v>180000</v>
      </c>
      <c r="N72" s="8">
        <f t="shared" si="5"/>
        <v>2542.3728813559323</v>
      </c>
      <c r="O72" s="8">
        <f t="shared" si="7"/>
        <v>602.60593220338978</v>
      </c>
      <c r="P72" s="9">
        <f t="shared" si="6"/>
        <v>4344.9788135593226</v>
      </c>
    </row>
    <row r="73" spans="1:16">
      <c r="A73" s="2" t="s">
        <v>238</v>
      </c>
      <c r="B73" s="3">
        <v>7.8</v>
      </c>
      <c r="C73" s="3">
        <v>4</v>
      </c>
      <c r="D73" s="4" t="s">
        <v>17</v>
      </c>
      <c r="E73" s="4" t="s">
        <v>239</v>
      </c>
      <c r="F73" s="4" t="s">
        <v>47</v>
      </c>
      <c r="G73" s="4" t="s">
        <v>19</v>
      </c>
      <c r="H73" s="4" t="s">
        <v>240</v>
      </c>
      <c r="I73" s="4" t="s">
        <v>241</v>
      </c>
      <c r="J73" s="3">
        <v>2000</v>
      </c>
      <c r="K73" s="6">
        <v>220000</v>
      </c>
      <c r="L73" s="7">
        <v>80000</v>
      </c>
      <c r="M73" s="7">
        <f t="shared" si="4"/>
        <v>300000</v>
      </c>
      <c r="N73" s="8">
        <f t="shared" si="5"/>
        <v>4237.2881355932204</v>
      </c>
      <c r="O73" s="8">
        <f t="shared" si="7"/>
        <v>856.84322033898309</v>
      </c>
      <c r="P73" s="9">
        <f t="shared" si="6"/>
        <v>6294.1313559322034</v>
      </c>
    </row>
    <row r="74" spans="1:16">
      <c r="A74" s="2" t="s">
        <v>242</v>
      </c>
      <c r="B74" s="3">
        <v>7.1</v>
      </c>
      <c r="C74" s="3">
        <v>4</v>
      </c>
      <c r="D74" s="4" t="s">
        <v>17</v>
      </c>
      <c r="E74" s="4" t="s">
        <v>243</v>
      </c>
      <c r="F74" s="4" t="s">
        <v>244</v>
      </c>
      <c r="G74" s="4" t="s">
        <v>30</v>
      </c>
      <c r="H74" s="4" t="s">
        <v>20</v>
      </c>
      <c r="I74" s="4" t="s">
        <v>245</v>
      </c>
      <c r="J74" s="3">
        <v>1500</v>
      </c>
      <c r="K74" s="6">
        <v>40000</v>
      </c>
      <c r="L74" s="7">
        <v>80000</v>
      </c>
      <c r="M74" s="7">
        <f t="shared" si="4"/>
        <v>120000</v>
      </c>
      <c r="N74" s="8">
        <f t="shared" si="5"/>
        <v>1694.9152542372883</v>
      </c>
      <c r="O74" s="8">
        <f t="shared" si="7"/>
        <v>475.48728813559325</v>
      </c>
      <c r="P74" s="9">
        <f t="shared" si="6"/>
        <v>3370.4025423728817</v>
      </c>
    </row>
    <row r="75" spans="1:16">
      <c r="A75" s="2" t="s">
        <v>246</v>
      </c>
      <c r="B75" s="3">
        <v>8.1999999999999993</v>
      </c>
      <c r="C75" s="3">
        <v>4</v>
      </c>
      <c r="D75" s="4" t="s">
        <v>17</v>
      </c>
      <c r="E75" s="4" t="s">
        <v>247</v>
      </c>
      <c r="F75" s="4" t="s">
        <v>29</v>
      </c>
      <c r="G75" s="4" t="s">
        <v>30</v>
      </c>
      <c r="H75" s="4" t="s">
        <v>20</v>
      </c>
      <c r="I75" s="4" t="s">
        <v>248</v>
      </c>
      <c r="J75" s="3">
        <v>1500</v>
      </c>
      <c r="K75" s="6">
        <v>100000</v>
      </c>
      <c r="L75" s="7">
        <v>80000</v>
      </c>
      <c r="M75" s="7">
        <f t="shared" si="4"/>
        <v>180000</v>
      </c>
      <c r="N75" s="8">
        <f t="shared" si="5"/>
        <v>2542.3728813559323</v>
      </c>
      <c r="O75" s="8">
        <f t="shared" si="7"/>
        <v>602.60593220338978</v>
      </c>
      <c r="P75" s="9">
        <f t="shared" si="6"/>
        <v>4344.9788135593226</v>
      </c>
    </row>
    <row r="76" spans="1:16">
      <c r="A76" s="2" t="s">
        <v>249</v>
      </c>
      <c r="B76" s="3">
        <v>11.7</v>
      </c>
      <c r="C76" s="3">
        <v>4</v>
      </c>
      <c r="D76" s="4" t="s">
        <v>17</v>
      </c>
      <c r="E76" s="4" t="s">
        <v>250</v>
      </c>
      <c r="F76" s="4" t="s">
        <v>29</v>
      </c>
      <c r="G76" s="4" t="s">
        <v>30</v>
      </c>
      <c r="H76" s="4" t="s">
        <v>20</v>
      </c>
      <c r="I76" s="4" t="s">
        <v>251</v>
      </c>
      <c r="J76" s="3">
        <v>1500</v>
      </c>
      <c r="K76" s="6">
        <v>350000</v>
      </c>
      <c r="L76" s="7">
        <v>80000</v>
      </c>
      <c r="M76" s="7">
        <f t="shared" si="4"/>
        <v>430000</v>
      </c>
      <c r="N76" s="8">
        <f t="shared" si="5"/>
        <v>6073.4463276836159</v>
      </c>
      <c r="O76" s="8">
        <f t="shared" si="7"/>
        <v>1132.2669491525423</v>
      </c>
      <c r="P76" s="9">
        <f t="shared" si="6"/>
        <v>8405.7132768361589</v>
      </c>
    </row>
    <row r="77" spans="1:16">
      <c r="A77" s="2" t="s">
        <v>252</v>
      </c>
      <c r="B77" s="3">
        <v>11.7</v>
      </c>
      <c r="C77" s="3">
        <v>4.5</v>
      </c>
      <c r="D77" s="4" t="s">
        <v>17</v>
      </c>
      <c r="E77" s="4" t="s">
        <v>250</v>
      </c>
      <c r="F77" s="4" t="s">
        <v>253</v>
      </c>
      <c r="G77" s="4" t="s">
        <v>30</v>
      </c>
      <c r="H77" s="4" t="s">
        <v>20</v>
      </c>
      <c r="I77" s="4" t="s">
        <v>254</v>
      </c>
      <c r="J77" s="3">
        <v>1500</v>
      </c>
      <c r="K77" s="6">
        <v>350000</v>
      </c>
      <c r="L77" s="7">
        <v>80000</v>
      </c>
      <c r="M77" s="7">
        <f t="shared" si="4"/>
        <v>430000</v>
      </c>
      <c r="N77" s="8">
        <f t="shared" si="5"/>
        <v>6073.4463276836159</v>
      </c>
      <c r="O77" s="8">
        <f t="shared" si="7"/>
        <v>1132.2669491525423</v>
      </c>
      <c r="P77" s="9">
        <f t="shared" si="6"/>
        <v>8405.7132768361589</v>
      </c>
    </row>
    <row r="78" spans="1:16">
      <c r="A78" s="2" t="s">
        <v>255</v>
      </c>
      <c r="B78" s="3">
        <v>7.6</v>
      </c>
      <c r="C78" s="3">
        <v>4</v>
      </c>
      <c r="D78" s="4" t="s">
        <v>17</v>
      </c>
      <c r="E78" s="4" t="s">
        <v>256</v>
      </c>
      <c r="F78" s="4" t="s">
        <v>29</v>
      </c>
      <c r="G78" s="4" t="s">
        <v>30</v>
      </c>
      <c r="H78" s="4" t="s">
        <v>257</v>
      </c>
      <c r="I78" s="4" t="s">
        <v>258</v>
      </c>
      <c r="J78" s="3">
        <v>1500</v>
      </c>
      <c r="K78" s="6">
        <v>100000</v>
      </c>
      <c r="L78" s="7">
        <v>80000</v>
      </c>
      <c r="M78" s="7">
        <f t="shared" si="4"/>
        <v>180000</v>
      </c>
      <c r="N78" s="8">
        <f t="shared" si="5"/>
        <v>2542.3728813559323</v>
      </c>
      <c r="O78" s="8">
        <f t="shared" si="7"/>
        <v>602.60593220338978</v>
      </c>
      <c r="P78" s="9">
        <f t="shared" si="6"/>
        <v>4344.9788135593226</v>
      </c>
    </row>
    <row r="79" spans="1:16">
      <c r="A79" s="2" t="s">
        <v>259</v>
      </c>
      <c r="B79" s="3">
        <v>7.7</v>
      </c>
      <c r="C79" s="3">
        <v>4</v>
      </c>
      <c r="D79" s="4" t="s">
        <v>17</v>
      </c>
      <c r="E79" s="4" t="s">
        <v>260</v>
      </c>
      <c r="F79" s="4" t="s">
        <v>29</v>
      </c>
      <c r="G79" s="4" t="s">
        <v>30</v>
      </c>
      <c r="H79" s="4" t="s">
        <v>20</v>
      </c>
      <c r="I79" s="4" t="s">
        <v>261</v>
      </c>
      <c r="J79" s="3">
        <v>2000</v>
      </c>
      <c r="K79" s="6">
        <v>250000</v>
      </c>
      <c r="L79" s="7">
        <v>80000</v>
      </c>
      <c r="M79" s="7">
        <f t="shared" si="4"/>
        <v>330000</v>
      </c>
      <c r="N79" s="8">
        <f t="shared" si="5"/>
        <v>4661.0169491525421</v>
      </c>
      <c r="O79" s="8">
        <f t="shared" si="7"/>
        <v>920.40254237288127</v>
      </c>
      <c r="P79" s="9">
        <f t="shared" si="6"/>
        <v>6781.4194915254229</v>
      </c>
    </row>
    <row r="80" spans="1:16">
      <c r="A80" s="2" t="s">
        <v>262</v>
      </c>
      <c r="B80" s="3">
        <v>6.6</v>
      </c>
      <c r="C80" s="3">
        <v>4</v>
      </c>
      <c r="D80" s="4" t="s">
        <v>201</v>
      </c>
      <c r="E80" s="4" t="s">
        <v>263</v>
      </c>
      <c r="F80" s="4" t="s">
        <v>29</v>
      </c>
      <c r="G80" s="4" t="s">
        <v>47</v>
      </c>
      <c r="H80" s="4" t="s">
        <v>20</v>
      </c>
      <c r="I80" s="4" t="s">
        <v>264</v>
      </c>
      <c r="J80" s="3">
        <v>2000</v>
      </c>
      <c r="K80" s="6">
        <v>180000</v>
      </c>
      <c r="L80" s="7">
        <v>80000</v>
      </c>
      <c r="M80" s="7">
        <f t="shared" si="4"/>
        <v>260000</v>
      </c>
      <c r="N80" s="8">
        <f t="shared" si="5"/>
        <v>3672.3163841807909</v>
      </c>
      <c r="O80" s="8">
        <f t="shared" si="7"/>
        <v>772.09745762711862</v>
      </c>
      <c r="P80" s="9">
        <f t="shared" si="6"/>
        <v>5644.4138418079092</v>
      </c>
    </row>
    <row r="81" spans="1:16">
      <c r="A81" s="2" t="s">
        <v>265</v>
      </c>
      <c r="B81" s="3">
        <v>6.6</v>
      </c>
      <c r="C81" s="3">
        <v>4</v>
      </c>
      <c r="D81" s="4" t="s">
        <v>17</v>
      </c>
      <c r="E81" s="4" t="s">
        <v>266</v>
      </c>
      <c r="F81" s="4" t="s">
        <v>29</v>
      </c>
      <c r="G81" s="4" t="s">
        <v>47</v>
      </c>
      <c r="H81" s="4" t="s">
        <v>20</v>
      </c>
      <c r="I81" s="4" t="s">
        <v>267</v>
      </c>
      <c r="J81" s="3">
        <v>2000</v>
      </c>
      <c r="K81" s="6">
        <v>230000</v>
      </c>
      <c r="L81" s="7">
        <v>80000</v>
      </c>
      <c r="M81" s="7">
        <f t="shared" si="4"/>
        <v>310000</v>
      </c>
      <c r="N81" s="8">
        <f t="shared" si="5"/>
        <v>4378.5310734463283</v>
      </c>
      <c r="O81" s="8">
        <f t="shared" si="7"/>
        <v>878.02966101694926</v>
      </c>
      <c r="P81" s="9">
        <f t="shared" si="6"/>
        <v>6456.5607344632772</v>
      </c>
    </row>
    <row r="82" spans="1:16">
      <c r="A82" s="2" t="s">
        <v>268</v>
      </c>
      <c r="B82" s="3">
        <v>7.6</v>
      </c>
      <c r="C82" s="3">
        <v>4</v>
      </c>
      <c r="D82" s="4" t="s">
        <v>17</v>
      </c>
      <c r="E82" s="4" t="s">
        <v>269</v>
      </c>
      <c r="F82" s="4" t="s">
        <v>30</v>
      </c>
      <c r="G82" s="4" t="s">
        <v>270</v>
      </c>
      <c r="H82" s="4" t="s">
        <v>20</v>
      </c>
      <c r="I82" s="4" t="s">
        <v>271</v>
      </c>
      <c r="J82" s="3">
        <v>2000</v>
      </c>
      <c r="K82" s="6">
        <v>240000</v>
      </c>
      <c r="L82" s="7">
        <v>80000</v>
      </c>
      <c r="M82" s="7">
        <f t="shared" si="4"/>
        <v>320000</v>
      </c>
      <c r="N82" s="8">
        <f t="shared" si="5"/>
        <v>4519.7740112994352</v>
      </c>
      <c r="O82" s="8">
        <f t="shared" si="7"/>
        <v>899.21610169491521</v>
      </c>
      <c r="P82" s="9">
        <f t="shared" si="6"/>
        <v>6618.9901129943501</v>
      </c>
    </row>
    <row r="83" spans="1:16">
      <c r="A83" s="2" t="s">
        <v>272</v>
      </c>
      <c r="B83" s="3">
        <v>7.9</v>
      </c>
      <c r="C83" s="3">
        <v>4.5</v>
      </c>
      <c r="D83" s="4" t="s">
        <v>17</v>
      </c>
      <c r="E83" s="4" t="s">
        <v>273</v>
      </c>
      <c r="F83" s="4" t="s">
        <v>30</v>
      </c>
      <c r="G83" s="4" t="s">
        <v>30</v>
      </c>
      <c r="H83" s="4" t="s">
        <v>240</v>
      </c>
      <c r="I83" s="4" t="s">
        <v>274</v>
      </c>
      <c r="J83" s="3">
        <v>2000</v>
      </c>
      <c r="K83" s="6">
        <v>220000</v>
      </c>
      <c r="L83" s="7">
        <v>80000</v>
      </c>
      <c r="M83" s="7">
        <f t="shared" si="4"/>
        <v>300000</v>
      </c>
      <c r="N83" s="8">
        <f t="shared" si="5"/>
        <v>4237.2881355932204</v>
      </c>
      <c r="O83" s="8">
        <f t="shared" si="7"/>
        <v>856.84322033898309</v>
      </c>
      <c r="P83" s="9">
        <f t="shared" si="6"/>
        <v>6294.1313559322034</v>
      </c>
    </row>
    <row r="84" spans="1:16">
      <c r="A84" s="2" t="s">
        <v>275</v>
      </c>
      <c r="B84" s="3">
        <v>8.3000000000000007</v>
      </c>
      <c r="C84" s="3">
        <v>4</v>
      </c>
      <c r="D84" s="4" t="s">
        <v>17</v>
      </c>
      <c r="E84" s="4" t="s">
        <v>273</v>
      </c>
      <c r="F84" s="4" t="s">
        <v>30</v>
      </c>
      <c r="G84" s="4" t="s">
        <v>30</v>
      </c>
      <c r="H84" s="4" t="s">
        <v>20</v>
      </c>
      <c r="I84" s="4" t="s">
        <v>276</v>
      </c>
      <c r="J84" s="3">
        <v>2000</v>
      </c>
      <c r="K84" s="6">
        <v>300000</v>
      </c>
      <c r="L84" s="7">
        <v>80000</v>
      </c>
      <c r="M84" s="7">
        <f t="shared" si="4"/>
        <v>380000</v>
      </c>
      <c r="N84" s="8">
        <f t="shared" si="5"/>
        <v>5367.2316384180795</v>
      </c>
      <c r="O84" s="8">
        <f t="shared" si="7"/>
        <v>1026.3347457627119</v>
      </c>
      <c r="P84" s="9">
        <f t="shared" si="6"/>
        <v>7593.5663841807909</v>
      </c>
    </row>
    <row r="85" spans="1:16">
      <c r="A85" s="2" t="s">
        <v>277</v>
      </c>
      <c r="B85" s="3">
        <v>10.1</v>
      </c>
      <c r="C85" s="3">
        <v>4.5</v>
      </c>
      <c r="D85" s="4" t="s">
        <v>17</v>
      </c>
      <c r="E85" s="4" t="s">
        <v>278</v>
      </c>
      <c r="F85" s="4" t="s">
        <v>244</v>
      </c>
      <c r="G85" s="4" t="s">
        <v>30</v>
      </c>
      <c r="H85" s="4" t="s">
        <v>20</v>
      </c>
      <c r="I85" s="4" t="s">
        <v>279</v>
      </c>
      <c r="J85" s="3">
        <v>2000</v>
      </c>
      <c r="K85" s="6">
        <v>540000</v>
      </c>
      <c r="L85" s="7">
        <v>80000</v>
      </c>
      <c r="M85" s="7">
        <f t="shared" si="4"/>
        <v>620000</v>
      </c>
      <c r="N85" s="8">
        <f t="shared" si="5"/>
        <v>8757.0621468926565</v>
      </c>
      <c r="O85" s="8">
        <f t="shared" si="7"/>
        <v>1534.8093220338985</v>
      </c>
      <c r="P85" s="9">
        <f t="shared" si="6"/>
        <v>11491.871468926554</v>
      </c>
    </row>
    <row r="86" spans="1:16">
      <c r="A86" s="2" t="s">
        <v>280</v>
      </c>
      <c r="B86" s="3">
        <v>6.6</v>
      </c>
      <c r="C86" s="3">
        <v>3.5</v>
      </c>
      <c r="D86" s="4" t="s">
        <v>17</v>
      </c>
      <c r="E86" s="4" t="s">
        <v>281</v>
      </c>
      <c r="F86" s="4" t="s">
        <v>185</v>
      </c>
      <c r="G86" s="4" t="s">
        <v>80</v>
      </c>
      <c r="H86" s="4" t="s">
        <v>20</v>
      </c>
      <c r="I86" s="4" t="s">
        <v>282</v>
      </c>
      <c r="J86" s="3">
        <v>1500</v>
      </c>
      <c r="K86" s="6">
        <v>50000</v>
      </c>
      <c r="L86" s="7">
        <v>80000</v>
      </c>
      <c r="M86" s="7">
        <f t="shared" si="4"/>
        <v>130000</v>
      </c>
      <c r="N86" s="8">
        <f t="shared" si="5"/>
        <v>1836.1581920903955</v>
      </c>
      <c r="O86" s="8">
        <f t="shared" si="7"/>
        <v>496.67372881355931</v>
      </c>
      <c r="P86" s="9">
        <f t="shared" si="6"/>
        <v>3532.8319209039546</v>
      </c>
    </row>
    <row r="87" spans="1:16">
      <c r="A87" s="2" t="s">
        <v>283</v>
      </c>
      <c r="B87" s="3">
        <v>9.1199999999999992</v>
      </c>
      <c r="C87" s="3">
        <v>3.5</v>
      </c>
      <c r="D87" s="4" t="s">
        <v>201</v>
      </c>
      <c r="E87" s="4" t="s">
        <v>284</v>
      </c>
      <c r="F87" s="4" t="s">
        <v>29</v>
      </c>
      <c r="G87" s="4" t="s">
        <v>30</v>
      </c>
      <c r="H87" s="4" t="s">
        <v>20</v>
      </c>
      <c r="I87" s="4" t="s">
        <v>285</v>
      </c>
      <c r="J87" s="3">
        <v>1500</v>
      </c>
      <c r="K87" s="6">
        <v>100000</v>
      </c>
      <c r="L87" s="7">
        <v>80000</v>
      </c>
      <c r="M87" s="7">
        <f t="shared" si="4"/>
        <v>180000</v>
      </c>
      <c r="N87" s="8">
        <f t="shared" si="5"/>
        <v>2542.3728813559323</v>
      </c>
      <c r="O87" s="8">
        <f t="shared" si="7"/>
        <v>602.60593220338978</v>
      </c>
      <c r="P87" s="9">
        <f t="shared" si="6"/>
        <v>4344.9788135593226</v>
      </c>
    </row>
    <row r="88" spans="1:16">
      <c r="A88" s="2" t="s">
        <v>286</v>
      </c>
      <c r="B88" s="3">
        <v>8.1</v>
      </c>
      <c r="C88" s="3">
        <v>4</v>
      </c>
      <c r="D88" s="4" t="s">
        <v>17</v>
      </c>
      <c r="E88" s="4" t="s">
        <v>287</v>
      </c>
      <c r="F88" s="4" t="s">
        <v>30</v>
      </c>
      <c r="G88" s="4" t="s">
        <v>30</v>
      </c>
      <c r="H88" s="4" t="s">
        <v>20</v>
      </c>
      <c r="I88" s="4" t="s">
        <v>288</v>
      </c>
      <c r="J88" s="3">
        <v>1500</v>
      </c>
      <c r="K88" s="6">
        <v>160000</v>
      </c>
      <c r="L88" s="7">
        <v>80000</v>
      </c>
      <c r="M88" s="7">
        <f t="shared" si="4"/>
        <v>240000</v>
      </c>
      <c r="N88" s="8">
        <f t="shared" si="5"/>
        <v>3389.8305084745766</v>
      </c>
      <c r="O88" s="8">
        <f t="shared" si="7"/>
        <v>729.72457627118649</v>
      </c>
      <c r="P88" s="9">
        <f t="shared" si="6"/>
        <v>5319.5550847457635</v>
      </c>
    </row>
    <row r="89" spans="1:16">
      <c r="A89" s="2" t="s">
        <v>289</v>
      </c>
      <c r="B89" s="3">
        <v>8.3000000000000007</v>
      </c>
      <c r="C89" s="3">
        <v>4</v>
      </c>
      <c r="D89" s="4" t="s">
        <v>17</v>
      </c>
      <c r="E89" s="4" t="s">
        <v>290</v>
      </c>
      <c r="F89" s="4" t="s">
        <v>185</v>
      </c>
      <c r="G89" s="4" t="s">
        <v>30</v>
      </c>
      <c r="H89" s="4" t="s">
        <v>20</v>
      </c>
      <c r="I89" s="4" t="s">
        <v>291</v>
      </c>
      <c r="J89" s="3">
        <v>1500</v>
      </c>
      <c r="K89" s="6">
        <v>100000</v>
      </c>
      <c r="L89" s="7">
        <v>80000</v>
      </c>
      <c r="M89" s="7">
        <f t="shared" si="4"/>
        <v>180000</v>
      </c>
      <c r="N89" s="8">
        <f t="shared" si="5"/>
        <v>2542.3728813559323</v>
      </c>
      <c r="O89" s="8">
        <f t="shared" si="7"/>
        <v>602.60593220338978</v>
      </c>
      <c r="P89" s="9">
        <f t="shared" si="6"/>
        <v>4344.9788135593226</v>
      </c>
    </row>
    <row r="90" spans="1:16">
      <c r="A90" s="2" t="s">
        <v>292</v>
      </c>
      <c r="B90" s="3">
        <v>8.5</v>
      </c>
      <c r="C90" s="3">
        <v>4</v>
      </c>
      <c r="D90" s="4" t="s">
        <v>17</v>
      </c>
      <c r="E90" s="4" t="s">
        <v>293</v>
      </c>
      <c r="F90" s="4" t="s">
        <v>47</v>
      </c>
      <c r="G90" s="4" t="s">
        <v>80</v>
      </c>
      <c r="H90" s="4" t="s">
        <v>20</v>
      </c>
      <c r="I90" s="4" t="s">
        <v>294</v>
      </c>
      <c r="J90" s="3">
        <v>3500</v>
      </c>
      <c r="K90" s="6">
        <v>160000</v>
      </c>
      <c r="L90" s="7">
        <v>80000</v>
      </c>
      <c r="M90" s="7">
        <f t="shared" si="4"/>
        <v>240000</v>
      </c>
      <c r="N90" s="8">
        <f t="shared" si="5"/>
        <v>3389.8305084745766</v>
      </c>
      <c r="O90" s="8">
        <f t="shared" si="7"/>
        <v>729.72457627118649</v>
      </c>
      <c r="P90" s="9">
        <f t="shared" si="6"/>
        <v>5319.5550847457635</v>
      </c>
    </row>
    <row r="91" spans="1:16">
      <c r="A91" s="2" t="s">
        <v>295</v>
      </c>
      <c r="B91" s="3">
        <v>6.6</v>
      </c>
      <c r="C91" s="3">
        <v>4</v>
      </c>
      <c r="D91" s="4" t="s">
        <v>17</v>
      </c>
      <c r="E91" s="4" t="s">
        <v>296</v>
      </c>
      <c r="F91" s="4" t="s">
        <v>69</v>
      </c>
      <c r="G91" s="4" t="s">
        <v>80</v>
      </c>
      <c r="H91" s="4" t="s">
        <v>20</v>
      </c>
      <c r="I91" s="4" t="s">
        <v>297</v>
      </c>
      <c r="J91" s="3">
        <v>3500</v>
      </c>
      <c r="K91" s="6">
        <v>220000</v>
      </c>
      <c r="L91" s="7">
        <v>80000</v>
      </c>
      <c r="M91" s="7">
        <f t="shared" si="4"/>
        <v>300000</v>
      </c>
      <c r="N91" s="8">
        <f t="shared" si="5"/>
        <v>4237.2881355932204</v>
      </c>
      <c r="O91" s="8">
        <f t="shared" si="7"/>
        <v>856.84322033898309</v>
      </c>
      <c r="P91" s="9">
        <f t="shared" si="6"/>
        <v>6294.1313559322034</v>
      </c>
    </row>
    <row r="92" spans="1:16">
      <c r="A92" s="2" t="s">
        <v>298</v>
      </c>
      <c r="B92" s="3">
        <v>6.12</v>
      </c>
      <c r="C92" s="3">
        <v>4</v>
      </c>
      <c r="D92" s="4" t="s">
        <v>17</v>
      </c>
      <c r="E92" s="4" t="s">
        <v>299</v>
      </c>
      <c r="F92" s="4" t="s">
        <v>29</v>
      </c>
      <c r="G92" s="4" t="s">
        <v>80</v>
      </c>
      <c r="H92" s="4" t="s">
        <v>20</v>
      </c>
      <c r="I92" s="4" t="s">
        <v>300</v>
      </c>
      <c r="J92" s="3">
        <v>3500</v>
      </c>
      <c r="K92" s="6">
        <v>160000</v>
      </c>
      <c r="L92" s="7">
        <v>80000</v>
      </c>
      <c r="M92" s="7">
        <f t="shared" si="4"/>
        <v>240000</v>
      </c>
      <c r="N92" s="8">
        <f t="shared" si="5"/>
        <v>3389.8305084745766</v>
      </c>
      <c r="O92" s="8">
        <f t="shared" si="7"/>
        <v>729.72457627118649</v>
      </c>
      <c r="P92" s="9">
        <f t="shared" si="6"/>
        <v>5319.5550847457635</v>
      </c>
    </row>
    <row r="93" spans="1:16">
      <c r="A93" s="2" t="s">
        <v>301</v>
      </c>
      <c r="B93" s="3">
        <v>6.12</v>
      </c>
      <c r="C93" s="3">
        <v>4</v>
      </c>
      <c r="D93" s="4" t="s">
        <v>17</v>
      </c>
      <c r="E93" s="4" t="s">
        <v>299</v>
      </c>
      <c r="F93" s="4" t="s">
        <v>29</v>
      </c>
      <c r="G93" s="4" t="s">
        <v>30</v>
      </c>
      <c r="H93" s="4" t="s">
        <v>20</v>
      </c>
      <c r="I93" s="4" t="s">
        <v>302</v>
      </c>
      <c r="J93" s="3">
        <v>3500</v>
      </c>
      <c r="K93" s="6">
        <v>170000</v>
      </c>
      <c r="L93" s="7">
        <v>80000</v>
      </c>
      <c r="M93" s="7">
        <f t="shared" si="4"/>
        <v>250000</v>
      </c>
      <c r="N93" s="8">
        <f t="shared" si="5"/>
        <v>3531.0734463276835</v>
      </c>
      <c r="O93" s="8">
        <f t="shared" si="7"/>
        <v>750.91101694915255</v>
      </c>
      <c r="P93" s="9">
        <f t="shared" si="6"/>
        <v>5481.9844632768363</v>
      </c>
    </row>
    <row r="94" spans="1:16">
      <c r="A94" s="2" t="s">
        <v>303</v>
      </c>
      <c r="B94" s="3">
        <v>7.9</v>
      </c>
      <c r="C94" s="3">
        <v>4</v>
      </c>
      <c r="D94" s="4" t="s">
        <v>201</v>
      </c>
      <c r="E94" s="4" t="s">
        <v>304</v>
      </c>
      <c r="F94" s="4" t="s">
        <v>47</v>
      </c>
      <c r="G94" s="4" t="s">
        <v>30</v>
      </c>
      <c r="H94" s="4" t="s">
        <v>20</v>
      </c>
      <c r="I94" s="4" t="s">
        <v>305</v>
      </c>
      <c r="J94" s="3">
        <v>3500</v>
      </c>
      <c r="K94" s="6">
        <v>290000</v>
      </c>
      <c r="L94" s="7">
        <v>80000</v>
      </c>
      <c r="M94" s="7">
        <f t="shared" si="4"/>
        <v>370000</v>
      </c>
      <c r="N94" s="8">
        <f t="shared" si="5"/>
        <v>5225.9887005649716</v>
      </c>
      <c r="O94" s="8">
        <f t="shared" si="7"/>
        <v>1005.1483050847457</v>
      </c>
      <c r="P94" s="9">
        <f t="shared" si="6"/>
        <v>7431.1370056497171</v>
      </c>
    </row>
    <row r="95" spans="1:16">
      <c r="A95" s="2" t="s">
        <v>306</v>
      </c>
      <c r="B95" s="3">
        <v>9.3000000000000007</v>
      </c>
      <c r="C95" s="3">
        <v>4.5</v>
      </c>
      <c r="D95" s="4" t="s">
        <v>17</v>
      </c>
      <c r="E95" s="4" t="s">
        <v>307</v>
      </c>
      <c r="F95" s="4" t="s">
        <v>29</v>
      </c>
      <c r="G95" s="4" t="s">
        <v>30</v>
      </c>
      <c r="H95" s="4" t="s">
        <v>20</v>
      </c>
      <c r="I95" s="4" t="s">
        <v>308</v>
      </c>
      <c r="J95" s="3">
        <v>2400</v>
      </c>
      <c r="K95" s="6">
        <v>350000</v>
      </c>
      <c r="L95" s="7">
        <v>80000</v>
      </c>
      <c r="M95" s="7">
        <f t="shared" si="4"/>
        <v>430000</v>
      </c>
      <c r="N95" s="8">
        <f t="shared" si="5"/>
        <v>6073.4463276836159</v>
      </c>
      <c r="O95" s="8">
        <f t="shared" si="7"/>
        <v>1132.2669491525423</v>
      </c>
      <c r="P95" s="9">
        <f t="shared" si="6"/>
        <v>8405.7132768361589</v>
      </c>
    </row>
    <row r="96" spans="1:16">
      <c r="A96" s="2" t="s">
        <v>309</v>
      </c>
      <c r="B96" s="3">
        <v>9.1199999999999992</v>
      </c>
      <c r="C96" s="3">
        <v>4.5</v>
      </c>
      <c r="D96" s="4" t="s">
        <v>17</v>
      </c>
      <c r="E96" s="4" t="s">
        <v>310</v>
      </c>
      <c r="F96" s="4" t="s">
        <v>73</v>
      </c>
      <c r="G96" s="4" t="s">
        <v>30</v>
      </c>
      <c r="H96" s="4" t="s">
        <v>20</v>
      </c>
      <c r="I96" s="4" t="s">
        <v>311</v>
      </c>
      <c r="J96" s="3">
        <v>2400</v>
      </c>
      <c r="K96" s="6">
        <v>160000</v>
      </c>
      <c r="L96" s="7">
        <v>80000</v>
      </c>
      <c r="M96" s="7">
        <f t="shared" si="4"/>
        <v>240000</v>
      </c>
      <c r="N96" s="8">
        <f t="shared" si="5"/>
        <v>3389.8305084745766</v>
      </c>
      <c r="O96" s="8">
        <f t="shared" si="7"/>
        <v>729.72457627118649</v>
      </c>
      <c r="P96" s="9">
        <f t="shared" si="6"/>
        <v>5319.5550847457635</v>
      </c>
    </row>
    <row r="97" spans="1:16">
      <c r="A97" s="2" t="s">
        <v>312</v>
      </c>
      <c r="B97" s="3">
        <v>7.6</v>
      </c>
      <c r="C97" s="3">
        <v>4</v>
      </c>
      <c r="D97" s="4" t="s">
        <v>17</v>
      </c>
      <c r="E97" s="4" t="s">
        <v>313</v>
      </c>
      <c r="F97" s="4" t="s">
        <v>42</v>
      </c>
      <c r="G97" s="4" t="s">
        <v>30</v>
      </c>
      <c r="H97" s="4" t="s">
        <v>20</v>
      </c>
      <c r="I97" s="4" t="s">
        <v>314</v>
      </c>
      <c r="J97" s="3">
        <v>2400</v>
      </c>
      <c r="K97" s="6">
        <v>350000</v>
      </c>
      <c r="L97" s="7">
        <v>80000</v>
      </c>
      <c r="M97" s="7">
        <f t="shared" si="4"/>
        <v>430000</v>
      </c>
      <c r="N97" s="8">
        <f t="shared" si="5"/>
        <v>6073.4463276836159</v>
      </c>
      <c r="O97" s="8">
        <f t="shared" si="7"/>
        <v>1132.2669491525423</v>
      </c>
      <c r="P97" s="9">
        <f t="shared" si="6"/>
        <v>8405.7132768361589</v>
      </c>
    </row>
    <row r="98" spans="1:16">
      <c r="A98" s="2" t="s">
        <v>315</v>
      </c>
      <c r="B98" s="3">
        <v>8.11</v>
      </c>
      <c r="C98" s="3">
        <v>4</v>
      </c>
      <c r="D98" s="4" t="s">
        <v>17</v>
      </c>
      <c r="E98" s="4" t="s">
        <v>313</v>
      </c>
      <c r="F98" s="4" t="s">
        <v>30</v>
      </c>
      <c r="G98" s="4" t="s">
        <v>30</v>
      </c>
      <c r="H98" s="4" t="s">
        <v>20</v>
      </c>
      <c r="I98" s="4" t="s">
        <v>316</v>
      </c>
      <c r="J98" s="3">
        <v>2400</v>
      </c>
      <c r="K98" s="6">
        <v>400000</v>
      </c>
      <c r="L98" s="7">
        <v>80000</v>
      </c>
      <c r="M98" s="7">
        <f t="shared" si="4"/>
        <v>480000</v>
      </c>
      <c r="N98" s="8">
        <f t="shared" si="5"/>
        <v>6779.6610169491532</v>
      </c>
      <c r="O98" s="8">
        <f t="shared" si="7"/>
        <v>1238.199152542373</v>
      </c>
      <c r="P98" s="9">
        <f t="shared" si="6"/>
        <v>9217.8601694915269</v>
      </c>
    </row>
    <row r="99" spans="1:16">
      <c r="A99" s="2" t="s">
        <v>317</v>
      </c>
      <c r="B99" s="3">
        <v>7.3</v>
      </c>
      <c r="C99" s="3">
        <v>4</v>
      </c>
      <c r="D99" s="4" t="s">
        <v>17</v>
      </c>
      <c r="E99" s="4" t="s">
        <v>318</v>
      </c>
      <c r="F99" s="4" t="s">
        <v>42</v>
      </c>
      <c r="G99" s="4" t="s">
        <v>30</v>
      </c>
      <c r="H99" s="4" t="s">
        <v>20</v>
      </c>
      <c r="I99" s="4" t="s">
        <v>319</v>
      </c>
      <c r="J99" s="3">
        <v>2400</v>
      </c>
      <c r="K99" s="6">
        <v>380000</v>
      </c>
      <c r="L99" s="7">
        <v>80000</v>
      </c>
      <c r="M99" s="7">
        <f t="shared" si="4"/>
        <v>460000</v>
      </c>
      <c r="N99" s="8">
        <f t="shared" si="5"/>
        <v>6497.1751412429385</v>
      </c>
      <c r="O99" s="8">
        <f t="shared" si="7"/>
        <v>1195.8262711864406</v>
      </c>
      <c r="P99" s="9">
        <f t="shared" si="6"/>
        <v>8893.0014124293793</v>
      </c>
    </row>
    <row r="100" spans="1:16">
      <c r="A100" s="2" t="s">
        <v>320</v>
      </c>
      <c r="B100" s="3">
        <v>8.6</v>
      </c>
      <c r="C100" s="3">
        <v>4</v>
      </c>
      <c r="D100" s="4" t="s">
        <v>17</v>
      </c>
      <c r="E100" s="4" t="s">
        <v>321</v>
      </c>
      <c r="F100" s="4" t="s">
        <v>30</v>
      </c>
      <c r="G100" s="4" t="s">
        <v>30</v>
      </c>
      <c r="H100" s="4" t="s">
        <v>20</v>
      </c>
      <c r="I100" s="4" t="s">
        <v>322</v>
      </c>
      <c r="J100" s="3">
        <v>2400</v>
      </c>
      <c r="K100" s="6">
        <v>350000</v>
      </c>
      <c r="L100" s="7">
        <v>80000</v>
      </c>
      <c r="M100" s="7">
        <f t="shared" si="4"/>
        <v>430000</v>
      </c>
      <c r="N100" s="8">
        <f t="shared" si="5"/>
        <v>6073.4463276836159</v>
      </c>
      <c r="O100" s="8">
        <f t="shared" si="7"/>
        <v>1132.2669491525423</v>
      </c>
      <c r="P100" s="9">
        <f t="shared" si="6"/>
        <v>8405.7132768361589</v>
      </c>
    </row>
    <row r="101" spans="1:16">
      <c r="A101" s="2" t="s">
        <v>323</v>
      </c>
      <c r="B101" s="3">
        <v>6.12</v>
      </c>
      <c r="C101" s="3">
        <v>4</v>
      </c>
      <c r="D101" s="4" t="s">
        <v>17</v>
      </c>
      <c r="E101" s="4" t="s">
        <v>324</v>
      </c>
      <c r="F101" s="4" t="s">
        <v>42</v>
      </c>
      <c r="G101" s="4" t="s">
        <v>30</v>
      </c>
      <c r="H101" s="4" t="s">
        <v>20</v>
      </c>
      <c r="I101" s="4" t="s">
        <v>325</v>
      </c>
      <c r="J101" s="3">
        <v>2000</v>
      </c>
      <c r="K101" s="6">
        <v>100000</v>
      </c>
      <c r="L101" s="7">
        <v>80000</v>
      </c>
      <c r="M101" s="7">
        <f t="shared" si="4"/>
        <v>180000</v>
      </c>
      <c r="N101" s="8">
        <f t="shared" si="5"/>
        <v>2542.3728813559323</v>
      </c>
      <c r="O101" s="8">
        <f t="shared" si="7"/>
        <v>602.60593220338978</v>
      </c>
      <c r="P101" s="9">
        <f t="shared" si="6"/>
        <v>4344.9788135593226</v>
      </c>
    </row>
    <row r="102" spans="1:16">
      <c r="A102" s="2" t="s">
        <v>326</v>
      </c>
      <c r="B102" s="3">
        <v>10.7</v>
      </c>
      <c r="C102" s="3">
        <v>4</v>
      </c>
      <c r="D102" s="4" t="s">
        <v>17</v>
      </c>
      <c r="E102" s="4" t="s">
        <v>327</v>
      </c>
      <c r="F102" s="4" t="s">
        <v>29</v>
      </c>
      <c r="G102" s="4" t="s">
        <v>30</v>
      </c>
      <c r="H102" s="4" t="s">
        <v>20</v>
      </c>
      <c r="I102" s="4" t="s">
        <v>328</v>
      </c>
      <c r="J102" s="3">
        <v>1500</v>
      </c>
      <c r="K102" s="6">
        <v>100000</v>
      </c>
      <c r="L102" s="7">
        <v>80000</v>
      </c>
      <c r="M102" s="7">
        <f t="shared" si="4"/>
        <v>180000</v>
      </c>
      <c r="N102" s="8">
        <f t="shared" si="5"/>
        <v>2542.3728813559323</v>
      </c>
      <c r="O102" s="8">
        <f t="shared" si="7"/>
        <v>602.60593220338978</v>
      </c>
      <c r="P102" s="9">
        <f t="shared" si="6"/>
        <v>4344.9788135593226</v>
      </c>
    </row>
    <row r="103" spans="1:16">
      <c r="A103" s="2" t="s">
        <v>329</v>
      </c>
      <c r="B103" s="3">
        <v>11.1</v>
      </c>
      <c r="C103" s="3">
        <v>4</v>
      </c>
      <c r="D103" s="4" t="s">
        <v>17</v>
      </c>
      <c r="E103" s="4" t="s">
        <v>330</v>
      </c>
      <c r="F103" s="4" t="s">
        <v>185</v>
      </c>
      <c r="G103" s="4" t="s">
        <v>30</v>
      </c>
      <c r="H103" s="4" t="s">
        <v>20</v>
      </c>
      <c r="I103" s="4" t="s">
        <v>331</v>
      </c>
      <c r="J103" s="3">
        <v>1500</v>
      </c>
      <c r="K103" s="6">
        <v>120000</v>
      </c>
      <c r="L103" s="7">
        <v>80000</v>
      </c>
      <c r="M103" s="7">
        <f t="shared" si="4"/>
        <v>200000</v>
      </c>
      <c r="N103" s="8">
        <f t="shared" si="5"/>
        <v>2824.8587570621471</v>
      </c>
      <c r="O103" s="8">
        <f t="shared" si="7"/>
        <v>644.97881355932213</v>
      </c>
      <c r="P103" s="9">
        <f t="shared" si="6"/>
        <v>4669.8375706214692</v>
      </c>
    </row>
    <row r="104" spans="1:16">
      <c r="A104" s="2" t="s">
        <v>332</v>
      </c>
      <c r="B104" s="3">
        <v>10.199999999999999</v>
      </c>
      <c r="C104" s="3">
        <v>4.5</v>
      </c>
      <c r="D104" s="4" t="s">
        <v>17</v>
      </c>
      <c r="E104" s="4" t="s">
        <v>333</v>
      </c>
      <c r="F104" s="4" t="s">
        <v>86</v>
      </c>
      <c r="G104" s="4" t="s">
        <v>30</v>
      </c>
      <c r="H104" s="4" t="s">
        <v>20</v>
      </c>
      <c r="I104" s="4" t="s">
        <v>334</v>
      </c>
      <c r="J104" s="3">
        <v>1300</v>
      </c>
      <c r="K104" s="6">
        <v>170000</v>
      </c>
      <c r="L104" s="7">
        <v>80000</v>
      </c>
      <c r="M104" s="7">
        <f t="shared" si="4"/>
        <v>250000</v>
      </c>
      <c r="N104" s="8">
        <f t="shared" si="5"/>
        <v>3531.0734463276835</v>
      </c>
      <c r="O104" s="8">
        <f t="shared" si="7"/>
        <v>750.91101694915255</v>
      </c>
      <c r="P104" s="9">
        <f t="shared" si="6"/>
        <v>5481.9844632768363</v>
      </c>
    </row>
    <row r="105" spans="1:16">
      <c r="A105" s="2" t="s">
        <v>335</v>
      </c>
      <c r="B105" s="3">
        <v>10.9</v>
      </c>
      <c r="C105" s="3">
        <v>4</v>
      </c>
      <c r="D105" s="4" t="s">
        <v>17</v>
      </c>
      <c r="E105" s="4" t="s">
        <v>333</v>
      </c>
      <c r="F105" s="4" t="s">
        <v>47</v>
      </c>
      <c r="G105" s="4" t="s">
        <v>30</v>
      </c>
      <c r="H105" s="4" t="s">
        <v>20</v>
      </c>
      <c r="I105" s="4" t="s">
        <v>336</v>
      </c>
      <c r="J105" s="3">
        <v>1300</v>
      </c>
      <c r="K105" s="6">
        <v>150000</v>
      </c>
      <c r="L105" s="7">
        <v>80000</v>
      </c>
      <c r="M105" s="7">
        <f t="shared" si="4"/>
        <v>230000</v>
      </c>
      <c r="N105" s="8">
        <f t="shared" si="5"/>
        <v>3248.5875706214692</v>
      </c>
      <c r="O105" s="8">
        <f t="shared" si="7"/>
        <v>708.53813559322032</v>
      </c>
      <c r="P105" s="9">
        <f t="shared" si="6"/>
        <v>5157.1257062146897</v>
      </c>
    </row>
    <row r="106" spans="1:16">
      <c r="A106" s="2" t="s">
        <v>337</v>
      </c>
      <c r="B106" s="3">
        <v>8.6999999999999993</v>
      </c>
      <c r="C106" s="3">
        <v>3.5</v>
      </c>
      <c r="D106" s="4" t="s">
        <v>17</v>
      </c>
      <c r="E106" s="4" t="s">
        <v>338</v>
      </c>
      <c r="F106" s="4" t="s">
        <v>30</v>
      </c>
      <c r="G106" s="4" t="s">
        <v>30</v>
      </c>
      <c r="H106" s="4" t="s">
        <v>20</v>
      </c>
      <c r="I106" s="4" t="s">
        <v>339</v>
      </c>
      <c r="J106" s="3">
        <v>1300</v>
      </c>
      <c r="K106" s="6">
        <v>100000</v>
      </c>
      <c r="L106" s="7">
        <v>80000</v>
      </c>
      <c r="M106" s="7">
        <f t="shared" si="4"/>
        <v>180000</v>
      </c>
      <c r="N106" s="8">
        <f t="shared" si="5"/>
        <v>2542.3728813559323</v>
      </c>
      <c r="O106" s="8">
        <f t="shared" si="7"/>
        <v>602.60593220338978</v>
      </c>
      <c r="P106" s="9">
        <f t="shared" si="6"/>
        <v>4344.9788135593226</v>
      </c>
    </row>
    <row r="107" spans="1:16">
      <c r="A107" s="2" t="s">
        <v>340</v>
      </c>
      <c r="B107" s="3">
        <v>10.3</v>
      </c>
      <c r="C107" s="3">
        <v>4</v>
      </c>
      <c r="D107" s="4" t="s">
        <v>17</v>
      </c>
      <c r="E107" s="4" t="s">
        <v>341</v>
      </c>
      <c r="F107" s="4" t="s">
        <v>29</v>
      </c>
      <c r="G107" s="4" t="s">
        <v>30</v>
      </c>
      <c r="H107" s="4" t="s">
        <v>20</v>
      </c>
      <c r="I107" s="4" t="s">
        <v>342</v>
      </c>
      <c r="J107" s="3">
        <v>1300</v>
      </c>
      <c r="K107" s="6">
        <v>100000</v>
      </c>
      <c r="L107" s="7">
        <v>80000</v>
      </c>
      <c r="M107" s="7">
        <f t="shared" si="4"/>
        <v>180000</v>
      </c>
      <c r="N107" s="8">
        <f t="shared" si="5"/>
        <v>2542.3728813559323</v>
      </c>
      <c r="O107" s="8">
        <f t="shared" si="7"/>
        <v>602.60593220338978</v>
      </c>
      <c r="P107" s="9">
        <f t="shared" si="6"/>
        <v>4344.9788135593226</v>
      </c>
    </row>
    <row r="108" spans="1:16">
      <c r="A108" s="2" t="s">
        <v>343</v>
      </c>
      <c r="B108" s="3">
        <v>8.1</v>
      </c>
      <c r="C108" s="3">
        <v>3.5</v>
      </c>
      <c r="D108" s="4" t="s">
        <v>17</v>
      </c>
      <c r="E108" s="4" t="s">
        <v>338</v>
      </c>
      <c r="F108" s="4" t="s">
        <v>344</v>
      </c>
      <c r="G108" s="4" t="s">
        <v>80</v>
      </c>
      <c r="H108" s="4" t="s">
        <v>20</v>
      </c>
      <c r="I108" s="4" t="s">
        <v>345</v>
      </c>
      <c r="J108" s="3">
        <v>1300</v>
      </c>
      <c r="K108" s="6">
        <v>50000</v>
      </c>
      <c r="L108" s="7">
        <v>80000</v>
      </c>
      <c r="M108" s="7">
        <f t="shared" si="4"/>
        <v>130000</v>
      </c>
      <c r="N108" s="8">
        <f t="shared" si="5"/>
        <v>1836.1581920903955</v>
      </c>
      <c r="O108" s="8">
        <f t="shared" si="7"/>
        <v>496.67372881355931</v>
      </c>
      <c r="P108" s="9">
        <f t="shared" si="6"/>
        <v>3532.8319209039546</v>
      </c>
    </row>
    <row r="109" spans="1:16">
      <c r="A109" s="2" t="s">
        <v>346</v>
      </c>
      <c r="B109" s="3">
        <v>9.6</v>
      </c>
      <c r="C109" s="3">
        <v>4.5</v>
      </c>
      <c r="D109" s="4" t="s">
        <v>17</v>
      </c>
      <c r="E109" s="4" t="s">
        <v>256</v>
      </c>
      <c r="F109" s="4" t="s">
        <v>30</v>
      </c>
      <c r="G109" s="4" t="s">
        <v>30</v>
      </c>
      <c r="H109" s="4" t="s">
        <v>20</v>
      </c>
      <c r="I109" s="4" t="s">
        <v>347</v>
      </c>
      <c r="J109" s="3">
        <v>1300</v>
      </c>
      <c r="K109" s="6">
        <v>220000</v>
      </c>
      <c r="L109" s="7">
        <v>80000</v>
      </c>
      <c r="M109" s="7">
        <f t="shared" si="4"/>
        <v>300000</v>
      </c>
      <c r="N109" s="8">
        <f t="shared" si="5"/>
        <v>4237.2881355932204</v>
      </c>
      <c r="O109" s="8">
        <f t="shared" si="7"/>
        <v>856.84322033898309</v>
      </c>
      <c r="P109" s="9">
        <f t="shared" si="6"/>
        <v>6294.1313559322034</v>
      </c>
    </row>
    <row r="110" spans="1:16">
      <c r="A110" s="2" t="s">
        <v>348</v>
      </c>
      <c r="B110" s="3">
        <v>7.4</v>
      </c>
      <c r="C110" s="3">
        <v>4</v>
      </c>
      <c r="D110" s="4" t="s">
        <v>17</v>
      </c>
      <c r="E110" s="4" t="s">
        <v>349</v>
      </c>
      <c r="F110" s="4" t="s">
        <v>47</v>
      </c>
      <c r="G110" s="4" t="s">
        <v>30</v>
      </c>
      <c r="H110" s="4" t="s">
        <v>20</v>
      </c>
      <c r="I110" s="4" t="s">
        <v>350</v>
      </c>
      <c r="J110" s="3">
        <v>2000</v>
      </c>
      <c r="K110" s="6">
        <v>40000</v>
      </c>
      <c r="L110" s="7">
        <v>80000</v>
      </c>
      <c r="M110" s="7">
        <f t="shared" si="4"/>
        <v>120000</v>
      </c>
      <c r="N110" s="8">
        <f t="shared" si="5"/>
        <v>1694.9152542372883</v>
      </c>
      <c r="O110" s="8">
        <f t="shared" si="7"/>
        <v>475.48728813559325</v>
      </c>
      <c r="P110" s="9">
        <f t="shared" si="6"/>
        <v>3370.4025423728817</v>
      </c>
    </row>
    <row r="111" spans="1:16">
      <c r="A111" s="2" t="s">
        <v>351</v>
      </c>
      <c r="B111" s="3">
        <v>8.1</v>
      </c>
      <c r="C111" s="3">
        <v>4</v>
      </c>
      <c r="D111" s="4" t="s">
        <v>17</v>
      </c>
      <c r="E111" s="4" t="s">
        <v>352</v>
      </c>
      <c r="F111" s="4" t="s">
        <v>47</v>
      </c>
      <c r="G111" s="4" t="s">
        <v>30</v>
      </c>
      <c r="H111" s="4" t="s">
        <v>20</v>
      </c>
      <c r="I111" s="4" t="s">
        <v>353</v>
      </c>
      <c r="J111" s="3">
        <v>2000</v>
      </c>
      <c r="K111" s="6">
        <v>280000</v>
      </c>
      <c r="L111" s="7">
        <v>80000</v>
      </c>
      <c r="M111" s="7">
        <f t="shared" si="4"/>
        <v>360000</v>
      </c>
      <c r="N111" s="8">
        <f t="shared" si="5"/>
        <v>5084.7457627118647</v>
      </c>
      <c r="O111" s="8">
        <f t="shared" si="7"/>
        <v>983.96186440677968</v>
      </c>
      <c r="P111" s="9">
        <f t="shared" si="6"/>
        <v>7268.7076271186443</v>
      </c>
    </row>
    <row r="112" spans="1:16">
      <c r="A112" s="2" t="s">
        <v>354</v>
      </c>
      <c r="B112" s="3">
        <v>8.1999999999999993</v>
      </c>
      <c r="C112" s="3">
        <v>4</v>
      </c>
      <c r="D112" s="4" t="s">
        <v>17</v>
      </c>
      <c r="E112" s="4" t="s">
        <v>355</v>
      </c>
      <c r="F112" s="4" t="s">
        <v>30</v>
      </c>
      <c r="G112" s="4" t="s">
        <v>30</v>
      </c>
      <c r="H112" s="4" t="s">
        <v>20</v>
      </c>
      <c r="I112" s="4" t="s">
        <v>356</v>
      </c>
      <c r="J112" s="3">
        <v>2000</v>
      </c>
      <c r="K112" s="6">
        <v>290000</v>
      </c>
      <c r="L112" s="7">
        <v>80000</v>
      </c>
      <c r="M112" s="7">
        <f t="shared" si="4"/>
        <v>370000</v>
      </c>
      <c r="N112" s="8">
        <f t="shared" si="5"/>
        <v>5225.9887005649716</v>
      </c>
      <c r="O112" s="8">
        <f t="shared" si="7"/>
        <v>1005.1483050847457</v>
      </c>
      <c r="P112" s="9">
        <f t="shared" si="6"/>
        <v>7431.1370056497171</v>
      </c>
    </row>
    <row r="113" spans="1:16">
      <c r="A113" s="2" t="s">
        <v>357</v>
      </c>
      <c r="B113" s="3">
        <v>8.4</v>
      </c>
      <c r="C113" s="3">
        <v>4</v>
      </c>
      <c r="D113" s="4" t="s">
        <v>17</v>
      </c>
      <c r="E113" s="4" t="s">
        <v>358</v>
      </c>
      <c r="F113" s="4" t="s">
        <v>29</v>
      </c>
      <c r="G113" s="4" t="s">
        <v>30</v>
      </c>
      <c r="H113" s="4" t="s">
        <v>20</v>
      </c>
      <c r="I113" s="4" t="s">
        <v>359</v>
      </c>
      <c r="J113" s="3">
        <v>2000</v>
      </c>
      <c r="K113" s="6">
        <v>230000</v>
      </c>
      <c r="L113" s="7">
        <v>80000</v>
      </c>
      <c r="M113" s="7">
        <f t="shared" si="4"/>
        <v>310000</v>
      </c>
      <c r="N113" s="8">
        <f t="shared" si="5"/>
        <v>4378.5310734463283</v>
      </c>
      <c r="O113" s="8">
        <f t="shared" si="7"/>
        <v>878.02966101694926</v>
      </c>
      <c r="P113" s="9">
        <f t="shared" si="6"/>
        <v>6456.5607344632772</v>
      </c>
    </row>
    <row r="114" spans="1:16">
      <c r="A114" s="2" t="s">
        <v>360</v>
      </c>
      <c r="B114" s="3">
        <v>9.1999999999999993</v>
      </c>
      <c r="C114" s="3">
        <v>4</v>
      </c>
      <c r="D114" s="4" t="s">
        <v>201</v>
      </c>
      <c r="E114" s="4" t="s">
        <v>361</v>
      </c>
      <c r="F114" s="4" t="s">
        <v>47</v>
      </c>
      <c r="G114" s="4" t="s">
        <v>30</v>
      </c>
      <c r="H114" s="4" t="s">
        <v>20</v>
      </c>
      <c r="I114" s="4" t="s">
        <v>362</v>
      </c>
      <c r="J114" s="3">
        <v>2000</v>
      </c>
      <c r="K114" s="6">
        <v>200000</v>
      </c>
      <c r="L114" s="7">
        <v>80000</v>
      </c>
      <c r="M114" s="7">
        <f t="shared" si="4"/>
        <v>280000</v>
      </c>
      <c r="N114" s="8">
        <f t="shared" si="5"/>
        <v>3954.8022598870057</v>
      </c>
      <c r="O114" s="8">
        <f t="shared" si="7"/>
        <v>814.47033898305085</v>
      </c>
      <c r="P114" s="9">
        <f t="shared" si="6"/>
        <v>5969.2725988700568</v>
      </c>
    </row>
    <row r="115" spans="1:16">
      <c r="A115" s="2" t="s">
        <v>363</v>
      </c>
      <c r="B115" s="3">
        <v>8.8000000000000007</v>
      </c>
      <c r="C115" s="3">
        <v>4</v>
      </c>
      <c r="D115" s="4" t="s">
        <v>17</v>
      </c>
      <c r="E115" s="4" t="s">
        <v>364</v>
      </c>
      <c r="F115" s="4" t="s">
        <v>42</v>
      </c>
      <c r="G115" s="4" t="s">
        <v>30</v>
      </c>
      <c r="H115" s="4" t="s">
        <v>20</v>
      </c>
      <c r="I115" s="4" t="s">
        <v>365</v>
      </c>
      <c r="J115" s="3">
        <v>2000</v>
      </c>
      <c r="K115" s="6">
        <v>220000</v>
      </c>
      <c r="L115" s="7">
        <v>80000</v>
      </c>
      <c r="M115" s="7">
        <f t="shared" si="4"/>
        <v>300000</v>
      </c>
      <c r="N115" s="8">
        <f t="shared" si="5"/>
        <v>4237.2881355932204</v>
      </c>
      <c r="O115" s="8">
        <f t="shared" si="7"/>
        <v>856.84322033898309</v>
      </c>
      <c r="P115" s="9">
        <f t="shared" si="6"/>
        <v>6294.1313559322034</v>
      </c>
    </row>
    <row r="116" spans="1:16">
      <c r="A116" s="2" t="s">
        <v>366</v>
      </c>
      <c r="B116" s="3">
        <v>9.3000000000000007</v>
      </c>
      <c r="C116" s="3">
        <v>4</v>
      </c>
      <c r="D116" s="4" t="s">
        <v>17</v>
      </c>
      <c r="E116" s="4" t="s">
        <v>367</v>
      </c>
      <c r="F116" s="4" t="s">
        <v>29</v>
      </c>
      <c r="G116" s="4" t="s">
        <v>30</v>
      </c>
      <c r="H116" s="4" t="s">
        <v>20</v>
      </c>
      <c r="I116" s="4" t="s">
        <v>368</v>
      </c>
      <c r="J116" s="3">
        <v>2000</v>
      </c>
      <c r="K116" s="6">
        <v>350000</v>
      </c>
      <c r="L116" s="7">
        <v>80000</v>
      </c>
      <c r="M116" s="7">
        <f t="shared" si="4"/>
        <v>430000</v>
      </c>
      <c r="N116" s="8">
        <f t="shared" si="5"/>
        <v>6073.4463276836159</v>
      </c>
      <c r="O116" s="8">
        <f t="shared" si="7"/>
        <v>1132.2669491525423</v>
      </c>
      <c r="P116" s="9">
        <f t="shared" si="6"/>
        <v>8405.7132768361589</v>
      </c>
    </row>
    <row r="117" spans="1:16">
      <c r="A117" s="2" t="s">
        <v>369</v>
      </c>
      <c r="B117" s="3">
        <v>9.1199999999999992</v>
      </c>
      <c r="C117" s="3">
        <v>4</v>
      </c>
      <c r="D117" s="4" t="s">
        <v>17</v>
      </c>
      <c r="E117" s="4" t="s">
        <v>355</v>
      </c>
      <c r="F117" s="4" t="s">
        <v>30</v>
      </c>
      <c r="G117" s="4" t="s">
        <v>30</v>
      </c>
      <c r="H117" s="4" t="s">
        <v>20</v>
      </c>
      <c r="I117" s="4" t="s">
        <v>370</v>
      </c>
      <c r="J117" s="3">
        <v>2000</v>
      </c>
      <c r="K117" s="6">
        <v>300000</v>
      </c>
      <c r="L117" s="7">
        <v>80000</v>
      </c>
      <c r="M117" s="7">
        <f t="shared" si="4"/>
        <v>380000</v>
      </c>
      <c r="N117" s="8">
        <f t="shared" si="5"/>
        <v>5367.2316384180795</v>
      </c>
      <c r="O117" s="8">
        <f t="shared" si="7"/>
        <v>1026.3347457627119</v>
      </c>
      <c r="P117" s="9">
        <f t="shared" si="6"/>
        <v>7593.5663841807909</v>
      </c>
    </row>
    <row r="118" spans="1:16">
      <c r="A118" s="2" t="s">
        <v>371</v>
      </c>
      <c r="B118" s="3">
        <v>10.1</v>
      </c>
      <c r="C118" s="3">
        <v>4</v>
      </c>
      <c r="D118" s="4" t="s">
        <v>17</v>
      </c>
      <c r="E118" s="4" t="s">
        <v>361</v>
      </c>
      <c r="F118" s="4" t="s">
        <v>30</v>
      </c>
      <c r="G118" s="4" t="s">
        <v>30</v>
      </c>
      <c r="H118" s="4" t="s">
        <v>20</v>
      </c>
      <c r="I118" s="4" t="s">
        <v>372</v>
      </c>
      <c r="J118" s="3">
        <v>2000</v>
      </c>
      <c r="K118" s="6">
        <v>350000</v>
      </c>
      <c r="L118" s="7">
        <v>80000</v>
      </c>
      <c r="M118" s="7">
        <f t="shared" si="4"/>
        <v>430000</v>
      </c>
      <c r="N118" s="8">
        <f t="shared" si="5"/>
        <v>6073.4463276836159</v>
      </c>
      <c r="O118" s="8">
        <f t="shared" si="7"/>
        <v>1132.2669491525423</v>
      </c>
      <c r="P118" s="9">
        <f t="shared" si="6"/>
        <v>8405.7132768361589</v>
      </c>
    </row>
    <row r="119" spans="1:16">
      <c r="A119" s="2" t="s">
        <v>373</v>
      </c>
      <c r="B119" s="3">
        <v>6.7</v>
      </c>
      <c r="C119" s="3">
        <v>3.5</v>
      </c>
      <c r="D119" s="4" t="s">
        <v>17</v>
      </c>
      <c r="E119" s="4" t="s">
        <v>374</v>
      </c>
      <c r="F119" s="4" t="s">
        <v>29</v>
      </c>
      <c r="G119" s="4" t="s">
        <v>30</v>
      </c>
      <c r="H119" s="4" t="s">
        <v>20</v>
      </c>
      <c r="I119" s="4" t="s">
        <v>375</v>
      </c>
      <c r="J119" s="3">
        <v>2000</v>
      </c>
      <c r="K119" s="6">
        <v>160000</v>
      </c>
      <c r="L119" s="7">
        <v>80000</v>
      </c>
      <c r="M119" s="7">
        <f t="shared" si="4"/>
        <v>240000</v>
      </c>
      <c r="N119" s="8">
        <f t="shared" si="5"/>
        <v>3389.8305084745766</v>
      </c>
      <c r="O119" s="8">
        <f t="shared" si="7"/>
        <v>729.72457627118649</v>
      </c>
      <c r="P119" s="9">
        <f t="shared" si="6"/>
        <v>5319.5550847457635</v>
      </c>
    </row>
    <row r="120" spans="1:16">
      <c r="A120" s="2" t="s">
        <v>376</v>
      </c>
      <c r="B120" s="3">
        <v>7.11</v>
      </c>
      <c r="C120" s="3">
        <v>4</v>
      </c>
      <c r="D120" s="4" t="s">
        <v>17</v>
      </c>
      <c r="E120" s="4" t="s">
        <v>273</v>
      </c>
      <c r="F120" s="4" t="s">
        <v>244</v>
      </c>
      <c r="G120" s="4" t="s">
        <v>30</v>
      </c>
      <c r="H120" s="4" t="s">
        <v>20</v>
      </c>
      <c r="I120" s="4" t="s">
        <v>377</v>
      </c>
      <c r="J120" s="3">
        <v>2000</v>
      </c>
      <c r="K120" s="6">
        <v>140000</v>
      </c>
      <c r="L120" s="7">
        <v>80000</v>
      </c>
      <c r="M120" s="7">
        <f t="shared" si="4"/>
        <v>220000</v>
      </c>
      <c r="N120" s="8">
        <f t="shared" si="5"/>
        <v>3107.3446327683619</v>
      </c>
      <c r="O120" s="8">
        <f t="shared" si="7"/>
        <v>687.35169491525414</v>
      </c>
      <c r="P120" s="9">
        <f t="shared" si="6"/>
        <v>4994.6963276836159</v>
      </c>
    </row>
    <row r="121" spans="1:16">
      <c r="A121" s="2" t="s">
        <v>378</v>
      </c>
      <c r="B121" s="3">
        <v>11.4</v>
      </c>
      <c r="C121" s="3">
        <v>4</v>
      </c>
      <c r="D121" s="4" t="s">
        <v>17</v>
      </c>
      <c r="E121" s="4" t="s">
        <v>379</v>
      </c>
      <c r="F121" s="4" t="s">
        <v>29</v>
      </c>
      <c r="G121" s="4" t="s">
        <v>30</v>
      </c>
      <c r="H121" s="4" t="s">
        <v>20</v>
      </c>
      <c r="I121" s="4" t="s">
        <v>380</v>
      </c>
      <c r="J121" s="3">
        <v>2500</v>
      </c>
      <c r="K121" s="6">
        <v>580000</v>
      </c>
      <c r="L121" s="7">
        <v>80000</v>
      </c>
      <c r="M121" s="7">
        <f t="shared" si="4"/>
        <v>660000</v>
      </c>
      <c r="N121" s="8">
        <f t="shared" si="5"/>
        <v>9322.0338983050842</v>
      </c>
      <c r="O121" s="8">
        <f t="shared" si="7"/>
        <v>1619.5550847457625</v>
      </c>
      <c r="P121" s="9">
        <f t="shared" si="6"/>
        <v>12141.588983050846</v>
      </c>
    </row>
    <row r="122" spans="1:16">
      <c r="A122" s="2" t="s">
        <v>381</v>
      </c>
      <c r="B122" s="3">
        <v>9.4</v>
      </c>
      <c r="C122" s="3">
        <v>3.5</v>
      </c>
      <c r="D122" s="4" t="s">
        <v>17</v>
      </c>
      <c r="E122" s="4" t="s">
        <v>382</v>
      </c>
      <c r="F122" s="4" t="s">
        <v>185</v>
      </c>
      <c r="G122" s="4" t="s">
        <v>383</v>
      </c>
      <c r="H122" s="4" t="s">
        <v>20</v>
      </c>
      <c r="I122" s="4" t="s">
        <v>384</v>
      </c>
      <c r="J122" s="3">
        <v>2000</v>
      </c>
      <c r="K122" s="6">
        <v>500000</v>
      </c>
      <c r="L122" s="7">
        <v>80000</v>
      </c>
      <c r="M122" s="7">
        <f t="shared" si="4"/>
        <v>580000</v>
      </c>
      <c r="N122" s="8">
        <f t="shared" si="5"/>
        <v>8192.090395480227</v>
      </c>
      <c r="O122" s="8">
        <f t="shared" si="7"/>
        <v>1450.0635593220341</v>
      </c>
      <c r="P122" s="9">
        <f t="shared" si="6"/>
        <v>10842.153954802261</v>
      </c>
    </row>
    <row r="123" spans="1:16">
      <c r="A123" s="2" t="s">
        <v>385</v>
      </c>
      <c r="B123" s="3">
        <v>7.6</v>
      </c>
      <c r="C123" s="3">
        <v>4.5</v>
      </c>
      <c r="D123" s="4" t="s">
        <v>17</v>
      </c>
      <c r="E123" s="4" t="s">
        <v>386</v>
      </c>
      <c r="F123" s="4" t="s">
        <v>29</v>
      </c>
      <c r="G123" s="4" t="s">
        <v>30</v>
      </c>
      <c r="H123" s="4" t="s">
        <v>20</v>
      </c>
      <c r="I123" s="4" t="s">
        <v>387</v>
      </c>
      <c r="J123" s="3">
        <v>3200</v>
      </c>
      <c r="K123" s="6">
        <v>480000</v>
      </c>
      <c r="L123" s="7">
        <v>80000</v>
      </c>
      <c r="M123" s="7">
        <f t="shared" si="4"/>
        <v>560000</v>
      </c>
      <c r="N123" s="8">
        <f t="shared" si="5"/>
        <v>7909.6045197740114</v>
      </c>
      <c r="O123" s="8">
        <f t="shared" si="7"/>
        <v>1407.6906779661017</v>
      </c>
      <c r="P123" s="9">
        <f t="shared" si="6"/>
        <v>10517.295197740114</v>
      </c>
    </row>
    <row r="124" spans="1:16">
      <c r="A124" s="2" t="s">
        <v>388</v>
      </c>
      <c r="B124" s="3">
        <v>7.11</v>
      </c>
      <c r="C124" s="3">
        <v>4</v>
      </c>
      <c r="D124" s="4" t="s">
        <v>17</v>
      </c>
      <c r="E124" s="4" t="s">
        <v>389</v>
      </c>
      <c r="F124" s="4" t="s">
        <v>69</v>
      </c>
      <c r="G124" s="4" t="s">
        <v>80</v>
      </c>
      <c r="H124" s="4" t="s">
        <v>20</v>
      </c>
      <c r="I124" s="4" t="s">
        <v>390</v>
      </c>
      <c r="J124" s="3">
        <v>2000</v>
      </c>
      <c r="K124" s="6">
        <v>320000</v>
      </c>
      <c r="L124" s="7">
        <v>80000</v>
      </c>
      <c r="M124" s="7">
        <f t="shared" si="4"/>
        <v>400000</v>
      </c>
      <c r="N124" s="8">
        <f t="shared" si="5"/>
        <v>5649.7175141242942</v>
      </c>
      <c r="O124" s="8">
        <f t="shared" si="7"/>
        <v>1068.707627118644</v>
      </c>
      <c r="P124" s="9">
        <f t="shared" si="6"/>
        <v>7918.4251412429385</v>
      </c>
    </row>
    <row r="125" spans="1:16">
      <c r="A125" s="2" t="s">
        <v>391</v>
      </c>
      <c r="B125" s="3">
        <v>6.1</v>
      </c>
      <c r="C125" s="3">
        <v>4.5</v>
      </c>
      <c r="D125" s="4" t="s">
        <v>17</v>
      </c>
      <c r="E125" s="4" t="s">
        <v>392</v>
      </c>
      <c r="F125" s="4" t="s">
        <v>29</v>
      </c>
      <c r="G125" s="4" t="s">
        <v>80</v>
      </c>
      <c r="H125" s="4" t="s">
        <v>20</v>
      </c>
      <c r="I125" s="4" t="s">
        <v>393</v>
      </c>
      <c r="J125" s="3">
        <v>3000</v>
      </c>
      <c r="K125" s="6">
        <v>100000</v>
      </c>
      <c r="L125" s="7">
        <v>80000</v>
      </c>
      <c r="M125" s="7">
        <f t="shared" si="4"/>
        <v>180000</v>
      </c>
      <c r="N125" s="8">
        <f t="shared" si="5"/>
        <v>2542.3728813559323</v>
      </c>
      <c r="O125" s="8">
        <f t="shared" si="7"/>
        <v>602.60593220338978</v>
      </c>
      <c r="P125" s="9">
        <f t="shared" si="6"/>
        <v>4344.9788135593226</v>
      </c>
    </row>
    <row r="126" spans="1:16">
      <c r="A126" s="2" t="s">
        <v>394</v>
      </c>
      <c r="B126" s="3">
        <v>8.11</v>
      </c>
      <c r="C126" s="3">
        <v>4.5</v>
      </c>
      <c r="D126" s="4" t="s">
        <v>17</v>
      </c>
      <c r="E126" s="4" t="s">
        <v>395</v>
      </c>
      <c r="F126" s="4" t="s">
        <v>29</v>
      </c>
      <c r="G126" s="4" t="s">
        <v>30</v>
      </c>
      <c r="H126" s="4" t="s">
        <v>20</v>
      </c>
      <c r="I126" s="4" t="s">
        <v>396</v>
      </c>
      <c r="J126" s="3">
        <v>3000</v>
      </c>
      <c r="K126" s="6">
        <v>200000</v>
      </c>
      <c r="L126" s="7">
        <v>80000</v>
      </c>
      <c r="M126" s="7">
        <f t="shared" si="4"/>
        <v>280000</v>
      </c>
      <c r="N126" s="8">
        <f t="shared" si="5"/>
        <v>3954.8022598870057</v>
      </c>
      <c r="O126" s="8">
        <f t="shared" si="7"/>
        <v>814.47033898305085</v>
      </c>
      <c r="P126" s="9">
        <f t="shared" si="6"/>
        <v>5969.2725988700568</v>
      </c>
    </row>
    <row r="127" spans="1:16">
      <c r="A127" s="2" t="s">
        <v>397</v>
      </c>
      <c r="B127" s="3">
        <v>8.6999999999999993</v>
      </c>
      <c r="C127" s="3">
        <v>4</v>
      </c>
      <c r="D127" s="4" t="s">
        <v>17</v>
      </c>
      <c r="E127" s="4" t="s">
        <v>398</v>
      </c>
      <c r="F127" s="4" t="s">
        <v>69</v>
      </c>
      <c r="G127" s="4" t="s">
        <v>30</v>
      </c>
      <c r="H127" s="4" t="s">
        <v>20</v>
      </c>
      <c r="I127" s="4" t="s">
        <v>399</v>
      </c>
      <c r="J127" s="3">
        <v>2000</v>
      </c>
      <c r="K127" s="6">
        <v>130000</v>
      </c>
      <c r="L127" s="7">
        <v>80000</v>
      </c>
      <c r="M127" s="7">
        <f t="shared" si="4"/>
        <v>210000</v>
      </c>
      <c r="N127" s="8">
        <f t="shared" si="5"/>
        <v>2966.1016949152545</v>
      </c>
      <c r="O127" s="8">
        <f t="shared" si="7"/>
        <v>666.1652542372882</v>
      </c>
      <c r="P127" s="9">
        <f t="shared" si="6"/>
        <v>4832.266949152543</v>
      </c>
    </row>
    <row r="128" spans="1:16">
      <c r="A128" s="2" t="s">
        <v>400</v>
      </c>
      <c r="B128" s="3">
        <v>11.1</v>
      </c>
      <c r="C128" s="3">
        <v>4</v>
      </c>
      <c r="D128" s="4" t="s">
        <v>17</v>
      </c>
      <c r="E128" s="4" t="s">
        <v>401</v>
      </c>
      <c r="F128" s="4" t="s">
        <v>42</v>
      </c>
      <c r="G128" s="4" t="s">
        <v>30</v>
      </c>
      <c r="H128" s="4" t="s">
        <v>20</v>
      </c>
      <c r="I128" s="4" t="s">
        <v>402</v>
      </c>
      <c r="J128" s="3">
        <v>2000</v>
      </c>
      <c r="K128" s="6">
        <v>170000</v>
      </c>
      <c r="L128" s="7">
        <v>80000</v>
      </c>
      <c r="M128" s="7">
        <f t="shared" si="4"/>
        <v>250000</v>
      </c>
      <c r="N128" s="8">
        <f t="shared" si="5"/>
        <v>3531.0734463276835</v>
      </c>
      <c r="O128" s="8">
        <f t="shared" si="7"/>
        <v>750.91101694915255</v>
      </c>
      <c r="P128" s="9">
        <f t="shared" si="6"/>
        <v>5481.9844632768363</v>
      </c>
    </row>
    <row r="129" spans="1:16">
      <c r="A129" s="2" t="s">
        <v>403</v>
      </c>
      <c r="B129" s="3">
        <v>9.3000000000000007</v>
      </c>
      <c r="C129" s="3">
        <v>4</v>
      </c>
      <c r="D129" s="4" t="s">
        <v>17</v>
      </c>
      <c r="E129" s="4" t="s">
        <v>404</v>
      </c>
      <c r="F129" s="4" t="s">
        <v>405</v>
      </c>
      <c r="G129" s="4" t="s">
        <v>30</v>
      </c>
      <c r="H129" s="4" t="s">
        <v>20</v>
      </c>
      <c r="I129" s="4" t="s">
        <v>406</v>
      </c>
      <c r="J129" s="3">
        <v>2000</v>
      </c>
      <c r="K129" s="6">
        <v>150000</v>
      </c>
      <c r="L129" s="7">
        <v>80000</v>
      </c>
      <c r="M129" s="7">
        <f t="shared" si="4"/>
        <v>230000</v>
      </c>
      <c r="N129" s="8">
        <f t="shared" si="5"/>
        <v>3248.5875706214692</v>
      </c>
      <c r="O129" s="8">
        <f t="shared" si="7"/>
        <v>708.53813559322032</v>
      </c>
      <c r="P129" s="9">
        <f t="shared" si="6"/>
        <v>5157.1257062146897</v>
      </c>
    </row>
    <row r="130" spans="1:16">
      <c r="A130" s="2" t="s">
        <v>407</v>
      </c>
      <c r="B130" s="3">
        <v>10.6</v>
      </c>
      <c r="C130" s="3">
        <v>4</v>
      </c>
      <c r="D130" s="4" t="s">
        <v>17</v>
      </c>
      <c r="E130" s="4" t="s">
        <v>408</v>
      </c>
      <c r="F130" s="4" t="s">
        <v>30</v>
      </c>
      <c r="G130" s="4" t="s">
        <v>30</v>
      </c>
      <c r="H130" s="4" t="s">
        <v>20</v>
      </c>
      <c r="I130" s="4" t="s">
        <v>409</v>
      </c>
      <c r="J130" s="3">
        <v>1500</v>
      </c>
      <c r="K130" s="6">
        <v>300000</v>
      </c>
      <c r="L130" s="7">
        <v>80000</v>
      </c>
      <c r="M130" s="7">
        <f t="shared" ref="M130:M142" si="8">K130+L130</f>
        <v>380000</v>
      </c>
      <c r="N130" s="8">
        <f t="shared" ref="N130:N142" si="9">SUM(M130)/70.8</f>
        <v>5367.2316384180795</v>
      </c>
      <c r="O130" s="8">
        <f t="shared" si="7"/>
        <v>1026.3347457627119</v>
      </c>
      <c r="P130" s="9">
        <f t="shared" ref="P130:P142" si="10">SUM(N130+O130+1200)</f>
        <v>7593.5663841807909</v>
      </c>
    </row>
    <row r="131" spans="1:16">
      <c r="A131" s="2" t="s">
        <v>410</v>
      </c>
      <c r="B131" s="3">
        <v>10.11</v>
      </c>
      <c r="C131" s="3">
        <v>4.5</v>
      </c>
      <c r="D131" s="4" t="s">
        <v>17</v>
      </c>
      <c r="E131" s="4" t="s">
        <v>408</v>
      </c>
      <c r="F131" s="4" t="s">
        <v>244</v>
      </c>
      <c r="G131" s="4" t="s">
        <v>30</v>
      </c>
      <c r="H131" s="4" t="s">
        <v>20</v>
      </c>
      <c r="I131" s="4" t="s">
        <v>411</v>
      </c>
      <c r="J131" s="3">
        <v>1500</v>
      </c>
      <c r="K131" s="6">
        <v>400000</v>
      </c>
      <c r="L131" s="7">
        <v>80000</v>
      </c>
      <c r="M131" s="7">
        <f t="shared" si="8"/>
        <v>480000</v>
      </c>
      <c r="N131" s="8">
        <f t="shared" si="9"/>
        <v>6779.6610169491532</v>
      </c>
      <c r="O131" s="8">
        <f t="shared" ref="O131:O142" si="11">SUM(N131+1475)*0.15</f>
        <v>1238.199152542373</v>
      </c>
      <c r="P131" s="9">
        <f t="shared" si="10"/>
        <v>9217.8601694915269</v>
      </c>
    </row>
    <row r="132" spans="1:16">
      <c r="A132" s="2" t="s">
        <v>412</v>
      </c>
      <c r="B132" s="3">
        <v>11.12</v>
      </c>
      <c r="C132" s="3">
        <v>4.5</v>
      </c>
      <c r="D132" s="4" t="s">
        <v>17</v>
      </c>
      <c r="E132" s="4" t="s">
        <v>413</v>
      </c>
      <c r="F132" s="4" t="s">
        <v>86</v>
      </c>
      <c r="G132" s="4" t="s">
        <v>30</v>
      </c>
      <c r="H132" s="4" t="s">
        <v>20</v>
      </c>
      <c r="I132" s="4" t="s">
        <v>414</v>
      </c>
      <c r="J132" s="3">
        <v>1500</v>
      </c>
      <c r="K132" s="6">
        <v>480000</v>
      </c>
      <c r="L132" s="7">
        <v>80000</v>
      </c>
      <c r="M132" s="7">
        <f t="shared" si="8"/>
        <v>560000</v>
      </c>
      <c r="N132" s="8">
        <f t="shared" si="9"/>
        <v>7909.6045197740114</v>
      </c>
      <c r="O132" s="8">
        <f t="shared" si="11"/>
        <v>1407.6906779661017</v>
      </c>
      <c r="P132" s="9">
        <f t="shared" si="10"/>
        <v>10517.295197740114</v>
      </c>
    </row>
    <row r="133" spans="1:16">
      <c r="A133" s="2" t="s">
        <v>415</v>
      </c>
      <c r="B133" s="3">
        <v>12.1</v>
      </c>
      <c r="C133" s="3">
        <v>4</v>
      </c>
      <c r="D133" s="4" t="s">
        <v>17</v>
      </c>
      <c r="E133" s="4" t="s">
        <v>416</v>
      </c>
      <c r="F133" s="4" t="s">
        <v>29</v>
      </c>
      <c r="G133" s="4" t="s">
        <v>30</v>
      </c>
      <c r="H133" s="4" t="s">
        <v>20</v>
      </c>
      <c r="I133" s="4" t="s">
        <v>417</v>
      </c>
      <c r="J133" s="3">
        <v>1500</v>
      </c>
      <c r="K133" s="6">
        <v>190000</v>
      </c>
      <c r="L133" s="7">
        <v>80000</v>
      </c>
      <c r="M133" s="7">
        <f t="shared" si="8"/>
        <v>270000</v>
      </c>
      <c r="N133" s="8">
        <f t="shared" si="9"/>
        <v>3813.5593220338983</v>
      </c>
      <c r="O133" s="8">
        <f t="shared" si="11"/>
        <v>793.28389830508468</v>
      </c>
      <c r="P133" s="9">
        <f t="shared" si="10"/>
        <v>5806.843220338983</v>
      </c>
    </row>
    <row r="134" spans="1:16">
      <c r="A134" s="2" t="s">
        <v>418</v>
      </c>
      <c r="B134" s="3">
        <v>7.9</v>
      </c>
      <c r="C134" s="3">
        <v>4</v>
      </c>
      <c r="D134" s="4" t="s">
        <v>17</v>
      </c>
      <c r="E134" s="4" t="s">
        <v>419</v>
      </c>
      <c r="F134" s="4" t="s">
        <v>29</v>
      </c>
      <c r="G134" s="4" t="s">
        <v>30</v>
      </c>
      <c r="H134" s="4" t="s">
        <v>20</v>
      </c>
      <c r="I134" s="4" t="s">
        <v>420</v>
      </c>
      <c r="J134" s="3">
        <v>1600</v>
      </c>
      <c r="K134" s="6">
        <v>200000</v>
      </c>
      <c r="L134" s="7">
        <v>80000</v>
      </c>
      <c r="M134" s="7">
        <f t="shared" si="8"/>
        <v>280000</v>
      </c>
      <c r="N134" s="8">
        <f t="shared" si="9"/>
        <v>3954.8022598870057</v>
      </c>
      <c r="O134" s="8">
        <f t="shared" si="11"/>
        <v>814.47033898305085</v>
      </c>
      <c r="P134" s="9">
        <f t="shared" si="10"/>
        <v>5969.2725988700568</v>
      </c>
    </row>
    <row r="135" spans="1:16">
      <c r="A135" s="2" t="s">
        <v>421</v>
      </c>
      <c r="B135" s="3">
        <v>8.1</v>
      </c>
      <c r="C135" s="3">
        <v>3.5</v>
      </c>
      <c r="D135" s="4" t="s">
        <v>17</v>
      </c>
      <c r="E135" s="4" t="s">
        <v>422</v>
      </c>
      <c r="F135" s="4" t="s">
        <v>42</v>
      </c>
      <c r="G135" s="4" t="s">
        <v>30</v>
      </c>
      <c r="H135" s="4" t="s">
        <v>20</v>
      </c>
      <c r="I135" s="4" t="s">
        <v>423</v>
      </c>
      <c r="J135" s="3">
        <v>1200</v>
      </c>
      <c r="K135" s="6">
        <v>40000</v>
      </c>
      <c r="L135" s="7">
        <v>80000</v>
      </c>
      <c r="M135" s="7">
        <f t="shared" si="8"/>
        <v>120000</v>
      </c>
      <c r="N135" s="8">
        <f t="shared" si="9"/>
        <v>1694.9152542372883</v>
      </c>
      <c r="O135" s="8">
        <f t="shared" si="11"/>
        <v>475.48728813559325</v>
      </c>
      <c r="P135" s="9">
        <f t="shared" si="10"/>
        <v>3370.4025423728817</v>
      </c>
    </row>
    <row r="136" spans="1:16">
      <c r="A136" s="2" t="s">
        <v>424</v>
      </c>
      <c r="B136" s="3">
        <v>8.1999999999999993</v>
      </c>
      <c r="C136" s="3">
        <v>3.5</v>
      </c>
      <c r="D136" s="4" t="s">
        <v>17</v>
      </c>
      <c r="E136" s="4" t="s">
        <v>422</v>
      </c>
      <c r="F136" s="4" t="s">
        <v>29</v>
      </c>
      <c r="G136" s="4" t="s">
        <v>30</v>
      </c>
      <c r="H136" s="4" t="s">
        <v>20</v>
      </c>
      <c r="I136" s="4" t="s">
        <v>425</v>
      </c>
      <c r="J136" s="3">
        <v>1200</v>
      </c>
      <c r="K136" s="6">
        <v>100000</v>
      </c>
      <c r="L136" s="7">
        <v>80000</v>
      </c>
      <c r="M136" s="7">
        <f t="shared" si="8"/>
        <v>180000</v>
      </c>
      <c r="N136" s="8">
        <f t="shared" si="9"/>
        <v>2542.3728813559323</v>
      </c>
      <c r="O136" s="8">
        <f t="shared" si="11"/>
        <v>602.60593220338978</v>
      </c>
      <c r="P136" s="9">
        <f t="shared" si="10"/>
        <v>4344.9788135593226</v>
      </c>
    </row>
    <row r="137" spans="1:16">
      <c r="A137" s="2" t="s">
        <v>426</v>
      </c>
      <c r="B137" s="3">
        <v>11.11</v>
      </c>
      <c r="C137" s="3">
        <v>4</v>
      </c>
      <c r="D137" s="4" t="s">
        <v>17</v>
      </c>
      <c r="E137" s="4" t="s">
        <v>422</v>
      </c>
      <c r="F137" s="4" t="s">
        <v>427</v>
      </c>
      <c r="G137" s="4" t="s">
        <v>30</v>
      </c>
      <c r="H137" s="4" t="s">
        <v>20</v>
      </c>
      <c r="I137" s="4" t="s">
        <v>428</v>
      </c>
      <c r="J137" s="3">
        <v>1200</v>
      </c>
      <c r="K137" s="6">
        <v>230000</v>
      </c>
      <c r="L137" s="7">
        <v>80000</v>
      </c>
      <c r="M137" s="7">
        <f t="shared" si="8"/>
        <v>310000</v>
      </c>
      <c r="N137" s="8">
        <f t="shared" si="9"/>
        <v>4378.5310734463283</v>
      </c>
      <c r="O137" s="8">
        <f t="shared" si="11"/>
        <v>878.02966101694926</v>
      </c>
      <c r="P137" s="9">
        <f t="shared" si="10"/>
        <v>6456.5607344632772</v>
      </c>
    </row>
    <row r="138" spans="1:16">
      <c r="A138" s="2" t="s">
        <v>429</v>
      </c>
      <c r="B138" s="3">
        <v>16.600000000000001</v>
      </c>
      <c r="C138" s="3">
        <v>4</v>
      </c>
      <c r="D138" s="4" t="s">
        <v>17</v>
      </c>
      <c r="E138" s="4" t="s">
        <v>422</v>
      </c>
      <c r="F138" s="4" t="s">
        <v>69</v>
      </c>
      <c r="G138" s="4" t="s">
        <v>30</v>
      </c>
      <c r="H138" s="4" t="s">
        <v>20</v>
      </c>
      <c r="I138" s="4" t="s">
        <v>430</v>
      </c>
      <c r="J138" s="3">
        <v>1200</v>
      </c>
      <c r="K138" s="6">
        <v>350000</v>
      </c>
      <c r="L138" s="7">
        <v>80000</v>
      </c>
      <c r="M138" s="7">
        <f t="shared" si="8"/>
        <v>430000</v>
      </c>
      <c r="N138" s="8">
        <f t="shared" si="9"/>
        <v>6073.4463276836159</v>
      </c>
      <c r="O138" s="8">
        <f t="shared" si="11"/>
        <v>1132.2669491525423</v>
      </c>
      <c r="P138" s="9">
        <f t="shared" si="10"/>
        <v>8405.7132768361589</v>
      </c>
    </row>
    <row r="139" spans="1:16">
      <c r="A139" s="2" t="s">
        <v>431</v>
      </c>
      <c r="B139" s="3">
        <v>10.199999999999999</v>
      </c>
      <c r="C139" s="3">
        <v>4</v>
      </c>
      <c r="D139" s="4" t="s">
        <v>17</v>
      </c>
      <c r="E139" s="4" t="s">
        <v>432</v>
      </c>
      <c r="F139" s="4" t="s">
        <v>42</v>
      </c>
      <c r="G139" s="4" t="s">
        <v>47</v>
      </c>
      <c r="H139" s="4" t="s">
        <v>20</v>
      </c>
      <c r="I139" s="4" t="s">
        <v>433</v>
      </c>
      <c r="J139" s="3">
        <v>1500</v>
      </c>
      <c r="K139" s="6">
        <v>230000</v>
      </c>
      <c r="L139" s="7">
        <v>80000</v>
      </c>
      <c r="M139" s="7">
        <f t="shared" si="8"/>
        <v>310000</v>
      </c>
      <c r="N139" s="8">
        <f t="shared" si="9"/>
        <v>4378.5310734463283</v>
      </c>
      <c r="O139" s="8">
        <f t="shared" si="11"/>
        <v>878.02966101694926</v>
      </c>
      <c r="P139" s="9">
        <f t="shared" si="10"/>
        <v>6456.5607344632772</v>
      </c>
    </row>
    <row r="140" spans="1:16">
      <c r="A140" s="2" t="s">
        <v>434</v>
      </c>
      <c r="B140" s="3">
        <v>10.199999999999999</v>
      </c>
      <c r="C140" s="3">
        <v>4</v>
      </c>
      <c r="D140" s="4" t="s">
        <v>17</v>
      </c>
      <c r="E140" s="4" t="s">
        <v>435</v>
      </c>
      <c r="F140" s="4" t="s">
        <v>29</v>
      </c>
      <c r="G140" s="4" t="s">
        <v>30</v>
      </c>
      <c r="H140" s="4" t="s">
        <v>20</v>
      </c>
      <c r="I140" s="4" t="s">
        <v>436</v>
      </c>
      <c r="J140" s="3">
        <v>1800</v>
      </c>
      <c r="K140" s="6">
        <v>330000</v>
      </c>
      <c r="L140" s="7">
        <v>80000</v>
      </c>
      <c r="M140" s="7">
        <f t="shared" si="8"/>
        <v>410000</v>
      </c>
      <c r="N140" s="8">
        <f t="shared" si="9"/>
        <v>5790.9604519774011</v>
      </c>
      <c r="O140" s="8">
        <f t="shared" si="11"/>
        <v>1089.8940677966102</v>
      </c>
      <c r="P140" s="9">
        <f t="shared" si="10"/>
        <v>8080.8545197740114</v>
      </c>
    </row>
    <row r="141" spans="1:16">
      <c r="A141" s="2" t="s">
        <v>437</v>
      </c>
      <c r="B141" s="3">
        <v>6.3</v>
      </c>
      <c r="C141" s="3">
        <v>4</v>
      </c>
      <c r="D141" s="4" t="s">
        <v>17</v>
      </c>
      <c r="E141" s="4" t="s">
        <v>438</v>
      </c>
      <c r="F141" s="4" t="s">
        <v>30</v>
      </c>
      <c r="G141" s="4" t="s">
        <v>30</v>
      </c>
      <c r="H141" s="4" t="s">
        <v>20</v>
      </c>
      <c r="I141" s="4" t="s">
        <v>439</v>
      </c>
      <c r="J141" s="3">
        <v>1800</v>
      </c>
      <c r="K141" s="6">
        <v>40000</v>
      </c>
      <c r="L141" s="7">
        <v>80000</v>
      </c>
      <c r="M141" s="7">
        <f t="shared" si="8"/>
        <v>120000</v>
      </c>
      <c r="N141" s="8">
        <f t="shared" si="9"/>
        <v>1694.9152542372883</v>
      </c>
      <c r="O141" s="8">
        <f t="shared" si="11"/>
        <v>475.48728813559325</v>
      </c>
      <c r="P141" s="9">
        <f t="shared" si="10"/>
        <v>3370.4025423728817</v>
      </c>
    </row>
    <row r="142" spans="1:16">
      <c r="A142" s="2" t="s">
        <v>440</v>
      </c>
      <c r="B142" s="3">
        <v>8.9</v>
      </c>
      <c r="C142" s="3">
        <v>4</v>
      </c>
      <c r="D142" s="4" t="s">
        <v>17</v>
      </c>
      <c r="E142" s="4" t="s">
        <v>441</v>
      </c>
      <c r="F142" s="4" t="s">
        <v>42</v>
      </c>
      <c r="G142" s="4" t="s">
        <v>30</v>
      </c>
      <c r="H142" s="4" t="s">
        <v>20</v>
      </c>
      <c r="I142" s="4" t="s">
        <v>442</v>
      </c>
      <c r="J142" s="3">
        <v>1800</v>
      </c>
      <c r="K142" s="6">
        <v>120000</v>
      </c>
      <c r="L142" s="7">
        <v>80000</v>
      </c>
      <c r="M142" s="7">
        <f t="shared" si="8"/>
        <v>200000</v>
      </c>
      <c r="N142" s="8">
        <f t="shared" si="9"/>
        <v>2824.8587570621471</v>
      </c>
      <c r="O142" s="8">
        <f t="shared" si="11"/>
        <v>644.97881355932213</v>
      </c>
      <c r="P142" s="9">
        <f t="shared" si="10"/>
        <v>4669.8375706214692</v>
      </c>
    </row>
  </sheetData>
  <sortState ref="A2:L244">
    <sortCondition ref="A2:A244"/>
  </sortState>
  <hyperlinks>
    <hyperlink ref="A43" r:id="rId1"/>
    <hyperlink ref="A42" r:id="rId2"/>
    <hyperlink ref="A41" r:id="rId3"/>
    <hyperlink ref="A82" r:id="rId4"/>
    <hyperlink ref="A99" r:id="rId5"/>
    <hyperlink ref="A94" r:id="rId6"/>
    <hyperlink ref="A18" r:id="rId7"/>
    <hyperlink ref="A104" r:id="rId8"/>
    <hyperlink ref="A81" r:id="rId9"/>
    <hyperlink ref="A139" r:id="rId10"/>
    <hyperlink ref="A14" r:id="rId11"/>
    <hyperlink ref="A115" r:id="rId12"/>
    <hyperlink ref="A21" r:id="rId13"/>
    <hyperlink ref="A44" r:id="rId14"/>
    <hyperlink ref="A63" r:id="rId15"/>
    <hyperlink ref="A33" r:id="rId16"/>
    <hyperlink ref="A8" r:id="rId17"/>
    <hyperlink ref="A69" r:id="rId18"/>
    <hyperlink ref="A45" r:id="rId19"/>
    <hyperlink ref="A141" r:id="rId20"/>
    <hyperlink ref="A138" r:id="rId21"/>
    <hyperlink ref="A74" r:id="rId22"/>
    <hyperlink ref="A29" r:id="rId23"/>
    <hyperlink ref="A88" r:id="rId24"/>
    <hyperlink ref="A105" r:id="rId25"/>
    <hyperlink ref="A20" r:id="rId26"/>
    <hyperlink ref="A96" r:id="rId27"/>
    <hyperlink ref="A56" r:id="rId28"/>
    <hyperlink ref="A2" r:id="rId29"/>
    <hyperlink ref="A68" r:id="rId30"/>
    <hyperlink ref="A72" r:id="rId31"/>
    <hyperlink ref="A92" r:id="rId32"/>
    <hyperlink ref="A120" r:id="rId33"/>
    <hyperlink ref="A135" r:id="rId34"/>
    <hyperlink ref="A38" r:id="rId35"/>
    <hyperlink ref="A112" r:id="rId36"/>
    <hyperlink ref="A19" r:id="rId37"/>
    <hyperlink ref="A125" r:id="rId38"/>
    <hyperlink ref="A119" r:id="rId39"/>
    <hyperlink ref="A75" r:id="rId40"/>
    <hyperlink ref="A31" r:id="rId41"/>
    <hyperlink ref="A71" r:id="rId42"/>
    <hyperlink ref="A97" r:id="rId43"/>
    <hyperlink ref="A5" r:id="rId44"/>
    <hyperlink ref="A132" r:id="rId45"/>
    <hyperlink ref="A95" r:id="rId46"/>
    <hyperlink ref="A116" r:id="rId47"/>
    <hyperlink ref="A55" r:id="rId48"/>
    <hyperlink ref="A114" r:id="rId49"/>
    <hyperlink ref="A90" r:id="rId50"/>
    <hyperlink ref="A107" r:id="rId51"/>
    <hyperlink ref="A70" r:id="rId52"/>
    <hyperlink ref="A4" r:id="rId53"/>
    <hyperlink ref="A127" r:id="rId54"/>
    <hyperlink ref="A79" r:id="rId55"/>
    <hyperlink ref="A113" r:id="rId56"/>
    <hyperlink ref="A101" r:id="rId57"/>
    <hyperlink ref="A128" r:id="rId58"/>
    <hyperlink ref="A100" r:id="rId59"/>
    <hyperlink ref="A39" r:id="rId60"/>
    <hyperlink ref="A129" r:id="rId61"/>
    <hyperlink ref="A59" r:id="rId62"/>
    <hyperlink ref="A130" r:id="rId63"/>
    <hyperlink ref="A93" r:id="rId64"/>
    <hyperlink ref="A36" r:id="rId65"/>
    <hyperlink ref="A7" r:id="rId66"/>
    <hyperlink ref="A51" r:id="rId67"/>
    <hyperlink ref="A54" r:id="rId68"/>
    <hyperlink ref="A49" r:id="rId69"/>
    <hyperlink ref="A16" r:id="rId70"/>
    <hyperlink ref="A28" r:id="rId71"/>
    <hyperlink ref="A108" r:id="rId72"/>
    <hyperlink ref="A27" r:id="rId73"/>
    <hyperlink ref="A103" r:id="rId74"/>
    <hyperlink ref="A136" r:id="rId75"/>
    <hyperlink ref="A102" r:id="rId76"/>
    <hyperlink ref="A25" r:id="rId77"/>
    <hyperlink ref="A61" r:id="rId78"/>
    <hyperlink ref="A9" r:id="rId79"/>
    <hyperlink ref="A91" r:id="rId80"/>
    <hyperlink ref="A10" r:id="rId81"/>
    <hyperlink ref="A134" r:id="rId82"/>
    <hyperlink ref="A47" r:id="rId83"/>
    <hyperlink ref="A87" r:id="rId84"/>
    <hyperlink ref="A37" r:id="rId85"/>
    <hyperlink ref="A11" r:id="rId86"/>
    <hyperlink ref="A15" r:id="rId87"/>
    <hyperlink ref="A22" r:id="rId88"/>
    <hyperlink ref="A64" r:id="rId89"/>
    <hyperlink ref="A111" r:id="rId90"/>
    <hyperlink ref="A32" r:id="rId91"/>
    <hyperlink ref="A50" r:id="rId92"/>
    <hyperlink ref="A118" r:id="rId93"/>
    <hyperlink ref="A65" r:id="rId94"/>
    <hyperlink ref="A67" r:id="rId95"/>
    <hyperlink ref="A57" r:id="rId96"/>
    <hyperlink ref="A58" r:id="rId97"/>
    <hyperlink ref="A26" r:id="rId98"/>
    <hyperlink ref="A12" r:id="rId99"/>
    <hyperlink ref="A46" r:id="rId100"/>
    <hyperlink ref="A77" r:id="rId101"/>
    <hyperlink ref="A24" r:id="rId102"/>
    <hyperlink ref="A48" r:id="rId103"/>
    <hyperlink ref="A109" r:id="rId104"/>
    <hyperlink ref="A52" r:id="rId105"/>
    <hyperlink ref="A80" r:id="rId106"/>
    <hyperlink ref="A121" r:id="rId107"/>
    <hyperlink ref="A123" r:id="rId108"/>
    <hyperlink ref="A76" r:id="rId109"/>
    <hyperlink ref="A53" r:id="rId110"/>
    <hyperlink ref="A117" r:id="rId111"/>
    <hyperlink ref="A66" r:id="rId112"/>
    <hyperlink ref="A17" r:id="rId113"/>
    <hyperlink ref="A35" r:id="rId114"/>
    <hyperlink ref="A133" r:id="rId115"/>
    <hyperlink ref="A60" r:id="rId116"/>
    <hyperlink ref="A110" r:id="rId117"/>
    <hyperlink ref="A126" r:id="rId118"/>
    <hyperlink ref="A73" r:id="rId119"/>
    <hyperlink ref="A137" r:id="rId120"/>
    <hyperlink ref="A30" r:id="rId121"/>
    <hyperlink ref="A140" r:id="rId122"/>
    <hyperlink ref="A13" r:id="rId123"/>
    <hyperlink ref="A85" r:id="rId124"/>
    <hyperlink ref="A34" r:id="rId125"/>
    <hyperlink ref="A89" r:id="rId126"/>
    <hyperlink ref="A78" r:id="rId127"/>
    <hyperlink ref="A124" r:id="rId128"/>
    <hyperlink ref="A23" r:id="rId129"/>
    <hyperlink ref="A131" r:id="rId130"/>
    <hyperlink ref="A62" r:id="rId131"/>
    <hyperlink ref="A98" r:id="rId132"/>
    <hyperlink ref="A84" r:id="rId133"/>
    <hyperlink ref="A6" r:id="rId134"/>
    <hyperlink ref="A106" r:id="rId135"/>
    <hyperlink ref="A40" r:id="rId136"/>
    <hyperlink ref="A142" r:id="rId137"/>
    <hyperlink ref="A3" r:id="rId138"/>
    <hyperlink ref="A83" r:id="rId139"/>
    <hyperlink ref="A86" r:id="rId140"/>
    <hyperlink ref="A122" r:id="rId141"/>
  </hyperlinks>
  <pageMargins left="0.69930555555555596" right="0.69930555555555596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Windows User</cp:lastModifiedBy>
  <dcterms:created xsi:type="dcterms:W3CDTF">2019-06-08T02:14:00Z</dcterms:created>
  <dcterms:modified xsi:type="dcterms:W3CDTF">2019-06-15T02:52:23Z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