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tc\"/>
    </mc:Choice>
  </mc:AlternateContent>
  <bookViews>
    <workbookView xWindow="0" yWindow="0" windowWidth="23040" windowHeight="8808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D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42" i="1" s="1"/>
  <c r="D46" i="1" s="1"/>
  <c r="D47" i="1" s="1"/>
  <c r="D10" i="1"/>
</calcChain>
</file>

<file path=xl/sharedStrings.xml><?xml version="1.0" encoding="utf-8"?>
<sst xmlns="http://schemas.openxmlformats.org/spreadsheetml/2006/main" count="197" uniqueCount="68">
  <si>
    <t>SHIPPED</t>
  </si>
  <si>
    <t>Year</t>
  </si>
  <si>
    <t>Make/Model</t>
  </si>
  <si>
    <t>Chassis</t>
  </si>
  <si>
    <t>Price</t>
  </si>
  <si>
    <t>Ship Name</t>
  </si>
  <si>
    <t>Date Ship</t>
  </si>
  <si>
    <t>Date Arrive</t>
  </si>
  <si>
    <t>OFS DR</t>
  </si>
  <si>
    <t>OFS CR</t>
  </si>
  <si>
    <t>Tohon</t>
  </si>
  <si>
    <t>TOYOTA, WISH</t>
  </si>
  <si>
    <t>ZGE20-0109569</t>
  </si>
  <si>
    <t>Southern Highway - YK</t>
  </si>
  <si>
    <t>No</t>
  </si>
  <si>
    <t>TOYOTA, NOAH</t>
  </si>
  <si>
    <t>ZRR70-0405104</t>
  </si>
  <si>
    <t>HONDA, FIT</t>
  </si>
  <si>
    <t>GE6-1542609</t>
  </si>
  <si>
    <t>Southern Highway - NG</t>
  </si>
  <si>
    <t>GE6-1545980</t>
  </si>
  <si>
    <t>Southern Highway - KB</t>
  </si>
  <si>
    <t>GE6-1572182</t>
  </si>
  <si>
    <t>GP1-1084765</t>
  </si>
  <si>
    <t>HONDA, STEPWAGON</t>
  </si>
  <si>
    <t>RK1-1107606</t>
  </si>
  <si>
    <t>TOTAL</t>
  </si>
  <si>
    <t>UNSHIPPED</t>
  </si>
  <si>
    <t>30% DEPOSIT</t>
  </si>
  <si>
    <t>RTS</t>
  </si>
  <si>
    <t>RK1-1304890</t>
  </si>
  <si>
    <t>YES</t>
  </si>
  <si>
    <t>HONDA, STREAM</t>
  </si>
  <si>
    <t>RN6-3141220</t>
  </si>
  <si>
    <t>ZGE20-0114267</t>
  </si>
  <si>
    <t>RK1-1204627</t>
  </si>
  <si>
    <t>ZGE20-0106765</t>
  </si>
  <si>
    <t>GE6-1566856</t>
  </si>
  <si>
    <t>GE6-1572672</t>
  </si>
  <si>
    <t>ZGE20-0095213</t>
  </si>
  <si>
    <t>GP1-1086437</t>
  </si>
  <si>
    <t>GP1-1081891</t>
  </si>
  <si>
    <t>GP1-1038737</t>
  </si>
  <si>
    <t>TOYOTA, MARK X</t>
  </si>
  <si>
    <t>GRX130-6050709</t>
  </si>
  <si>
    <t>RK1-1204480</t>
  </si>
  <si>
    <t>ZGE20-0120190</t>
  </si>
  <si>
    <t>NO</t>
  </si>
  <si>
    <t>ZGE20-0120746</t>
  </si>
  <si>
    <t>RK1-1205886</t>
  </si>
  <si>
    <t>TOYOTA, ISIS</t>
  </si>
  <si>
    <t>ZGM10-0023987</t>
  </si>
  <si>
    <t>ZGE20-0118146</t>
  </si>
  <si>
    <t>GE6-1558802</t>
  </si>
  <si>
    <t>ZGE20-0119001</t>
  </si>
  <si>
    <t>NOJFA damaged on left 1/4 panel. Panel repair</t>
  </si>
  <si>
    <t>GE6-1517270</t>
  </si>
  <si>
    <t>ZGE20-0121858</t>
  </si>
  <si>
    <t>GRX130-6045491</t>
  </si>
  <si>
    <t>ZGM10-0030925</t>
  </si>
  <si>
    <t>ZGE20-0120937</t>
  </si>
  <si>
    <t>NISSAN, WINGROAD</t>
  </si>
  <si>
    <t>Y12-137473</t>
  </si>
  <si>
    <t>Y12-139654</t>
  </si>
  <si>
    <t>CURRENT BALANCE IN ACCOUNT</t>
  </si>
  <si>
    <t>TOTAL PAYABLE FOR UNSHIPPED</t>
  </si>
  <si>
    <t>PAYABLE TO BOOK UNSHIPPED</t>
  </si>
  <si>
    <t>AND RELEASE ARRIVING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</si>
</sst>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14" fontId="0" fillId="0" borderId="0" xfId="0" applyNumberFormat="1"/>
    <xf numFmtId="22" fontId="0" fillId="0" borderId="0" xfId="0" applyNumberFormat="1"/>
    <xf numFmtId="0" fontId="2" fillId="0" borderId="0" xfId="0" applyFont="1"/>
    <xf numFmtId="43" fontId="2" fillId="0" borderId="1" xfId="0" applyNumberFormat="1" applyFont="1" applyBorder="1"/>
    <xf numFmtId="0" fontId="0" fillId="0" borderId="0" xfId="0" applyFont="1"/>
    <xf numFmtId="43" fontId="2" fillId="0" borderId="1" xfId="1" applyFont="1" applyBorder="1"/>
    <xf numFmtId="8" fontId="0" fillId="0" borderId="0" xfId="0" applyNumberFormat="1"/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abSelected="1" workbookViewId="0">
      <selection activeCell="D47" sqref="D47:D48"/>
    </sheetView>
  </sheetViews>
  <sheetFormatPr defaultRowHeight="14.4" x14ac:dyDescent="0.3"/>
  <cols>
    <col min="1" max="1" width="5" bestFit="1" customWidth="1"/>
    <col min="2" max="2" width="19" bestFit="1" customWidth="1"/>
    <col min="3" max="3" width="15.21875" bestFit="1" customWidth="1"/>
    <col min="4" max="4" width="10.44140625" bestFit="1" customWidth="1"/>
    <col min="5" max="5" width="20" bestFit="1" customWidth="1"/>
    <col min="6" max="6" width="12.5546875" bestFit="1" customWidth="1"/>
    <col min="7" max="7" width="10.5546875" bestFit="1" customWidth="1"/>
    <col min="8" max="8" width="9.5546875" bestFit="1" customWidth="1"/>
    <col min="9" max="9" width="5" bestFit="1" customWidth="1"/>
    <col min="10" max="10" width="19" bestFit="1" customWidth="1"/>
    <col min="11" max="11" width="15.109375" bestFit="1" customWidth="1"/>
    <col min="12" max="12" width="10.44140625" bestFit="1" customWidth="1"/>
    <col min="13" max="13" width="12.109375" bestFit="1" customWidth="1"/>
    <col min="14" max="14" width="8.5546875" bestFit="1" customWidth="1"/>
    <col min="15" max="15" width="3.44140625" bestFit="1" customWidth="1"/>
    <col min="16" max="19" width="8.5546875" bestFit="1" customWidth="1"/>
    <col min="20" max="20" width="11.5546875" bestFit="1" customWidth="1"/>
    <col min="21" max="21" width="6.88671875" bestFit="1" customWidth="1"/>
    <col min="22" max="22" width="6.77734375" bestFit="1" customWidth="1"/>
    <col min="24" max="24" width="9.5546875" bestFit="1" customWidth="1"/>
    <col min="26" max="26" width="6.88671875" bestFit="1" customWidth="1"/>
    <col min="27" max="27" width="6.77734375" bestFit="1" customWidth="1"/>
    <col min="29" max="29" width="10.5546875" bestFit="1" customWidth="1"/>
    <col min="30" max="30" width="39.5546875" bestFit="1" customWidth="1"/>
    <col min="31" max="31" width="3.44140625" bestFit="1" customWidth="1"/>
    <col min="33" max="33" width="10.5546875" bestFit="1" customWidth="1"/>
    <col min="34" max="34" width="3.6640625" bestFit="1" customWidth="1"/>
  </cols>
  <sheetData>
    <row r="1" spans="1:30" x14ac:dyDescent="0.3">
      <c r="A1" s="1" t="s">
        <v>0</v>
      </c>
      <c r="B1" s="1"/>
      <c r="C1" s="1"/>
      <c r="D1" s="1"/>
      <c r="E1" s="1"/>
      <c r="F1" s="1"/>
      <c r="G1" s="1"/>
    </row>
    <row r="2" spans="1:30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U2" t="s">
        <v>8</v>
      </c>
      <c r="V2" t="s">
        <v>9</v>
      </c>
      <c r="X2" t="s">
        <v>10</v>
      </c>
    </row>
    <row r="3" spans="1:30" x14ac:dyDescent="0.3">
      <c r="A3">
        <v>2011</v>
      </c>
      <c r="B3" t="s">
        <v>11</v>
      </c>
      <c r="C3" t="s">
        <v>12</v>
      </c>
      <c r="D3" s="2">
        <v>3900</v>
      </c>
      <c r="E3" t="s">
        <v>13</v>
      </c>
      <c r="F3" s="3">
        <v>44135</v>
      </c>
      <c r="G3" s="3">
        <v>44160</v>
      </c>
      <c r="H3" s="4"/>
      <c r="U3" t="s">
        <v>14</v>
      </c>
      <c r="V3" t="s">
        <v>14</v>
      </c>
      <c r="X3" s="3">
        <v>44085</v>
      </c>
    </row>
    <row r="4" spans="1:30" x14ac:dyDescent="0.3">
      <c r="A4">
        <v>2011</v>
      </c>
      <c r="B4" t="s">
        <v>15</v>
      </c>
      <c r="C4" t="s">
        <v>16</v>
      </c>
      <c r="D4" s="2">
        <v>5100</v>
      </c>
      <c r="E4" t="s">
        <v>13</v>
      </c>
      <c r="F4" s="3">
        <v>44135</v>
      </c>
      <c r="G4" s="3">
        <v>44160</v>
      </c>
      <c r="H4" s="4"/>
      <c r="U4" t="s">
        <v>14</v>
      </c>
      <c r="V4" t="s">
        <v>14</v>
      </c>
      <c r="X4" s="3">
        <v>44088</v>
      </c>
    </row>
    <row r="5" spans="1:30" x14ac:dyDescent="0.3">
      <c r="A5">
        <v>2011</v>
      </c>
      <c r="B5" t="s">
        <v>17</v>
      </c>
      <c r="C5" t="s">
        <v>18</v>
      </c>
      <c r="D5" s="2">
        <v>2968</v>
      </c>
      <c r="E5" t="s">
        <v>19</v>
      </c>
      <c r="F5" s="3">
        <v>44133</v>
      </c>
      <c r="G5" s="3">
        <v>44160</v>
      </c>
      <c r="H5" s="4"/>
      <c r="U5" t="s">
        <v>14</v>
      </c>
      <c r="V5" t="s">
        <v>14</v>
      </c>
      <c r="X5" s="3">
        <v>44099</v>
      </c>
    </row>
    <row r="6" spans="1:30" x14ac:dyDescent="0.3">
      <c r="A6">
        <v>2011</v>
      </c>
      <c r="B6" t="s">
        <v>17</v>
      </c>
      <c r="C6" t="s">
        <v>20</v>
      </c>
      <c r="D6" s="2">
        <v>2500</v>
      </c>
      <c r="E6" t="s">
        <v>21</v>
      </c>
      <c r="F6" s="3">
        <v>44131</v>
      </c>
      <c r="G6" s="3">
        <v>44160</v>
      </c>
      <c r="H6" s="4"/>
      <c r="U6" t="s">
        <v>14</v>
      </c>
      <c r="V6" t="s">
        <v>14</v>
      </c>
      <c r="X6" s="3">
        <v>44076</v>
      </c>
    </row>
    <row r="7" spans="1:30" x14ac:dyDescent="0.3">
      <c r="A7">
        <v>2011</v>
      </c>
      <c r="B7" t="s">
        <v>17</v>
      </c>
      <c r="C7" t="s">
        <v>22</v>
      </c>
      <c r="D7" s="2">
        <v>2400</v>
      </c>
      <c r="E7" t="s">
        <v>21</v>
      </c>
      <c r="F7" s="3">
        <v>44131</v>
      </c>
      <c r="G7" s="3">
        <v>44160</v>
      </c>
      <c r="H7" s="4"/>
      <c r="U7" t="s">
        <v>14</v>
      </c>
      <c r="V7" t="s">
        <v>14</v>
      </c>
      <c r="X7" s="3">
        <v>44099</v>
      </c>
    </row>
    <row r="8" spans="1:30" x14ac:dyDescent="0.3">
      <c r="A8">
        <v>2011</v>
      </c>
      <c r="B8" t="s">
        <v>17</v>
      </c>
      <c r="C8" t="s">
        <v>23</v>
      </c>
      <c r="D8" s="2">
        <v>2592</v>
      </c>
      <c r="E8" t="s">
        <v>21</v>
      </c>
      <c r="F8" s="3">
        <v>44131</v>
      </c>
      <c r="G8" s="3">
        <v>44160</v>
      </c>
      <c r="H8" s="4"/>
      <c r="U8" t="s">
        <v>14</v>
      </c>
      <c r="V8" t="s">
        <v>14</v>
      </c>
      <c r="X8" s="3">
        <v>44099</v>
      </c>
    </row>
    <row r="9" spans="1:30" x14ac:dyDescent="0.3">
      <c r="A9">
        <v>2011</v>
      </c>
      <c r="B9" t="s">
        <v>24</v>
      </c>
      <c r="C9" t="s">
        <v>25</v>
      </c>
      <c r="D9" s="2">
        <v>3500</v>
      </c>
      <c r="E9" t="s">
        <v>21</v>
      </c>
      <c r="F9" s="3">
        <v>44131</v>
      </c>
      <c r="G9" s="3">
        <v>44160</v>
      </c>
      <c r="H9" s="4"/>
      <c r="U9" t="s">
        <v>14</v>
      </c>
      <c r="V9" t="s">
        <v>14</v>
      </c>
      <c r="X9" s="3">
        <v>44091</v>
      </c>
    </row>
    <row r="10" spans="1:30" ht="15" thickBot="1" x14ac:dyDescent="0.35">
      <c r="C10" s="5" t="s">
        <v>26</v>
      </c>
      <c r="D10" s="6">
        <f>SUM(D3:D9)</f>
        <v>22960</v>
      </c>
    </row>
    <row r="11" spans="1:30" ht="15" thickTop="1" x14ac:dyDescent="0.3"/>
    <row r="13" spans="1:30" x14ac:dyDescent="0.3">
      <c r="A13" s="1" t="s">
        <v>27</v>
      </c>
      <c r="B13" s="1"/>
      <c r="C13" s="1"/>
      <c r="D13" s="1"/>
      <c r="E13" s="1"/>
    </row>
    <row r="14" spans="1:30" x14ac:dyDescent="0.3">
      <c r="A14" t="s">
        <v>1</v>
      </c>
      <c r="B14" t="s">
        <v>2</v>
      </c>
      <c r="C14" t="s">
        <v>3</v>
      </c>
      <c r="D14" s="2" t="s">
        <v>4</v>
      </c>
      <c r="E14" s="5" t="s">
        <v>28</v>
      </c>
      <c r="Z14" t="s">
        <v>8</v>
      </c>
      <c r="AA14" t="s">
        <v>9</v>
      </c>
      <c r="AC14" t="s">
        <v>10</v>
      </c>
      <c r="AD14" t="s">
        <v>29</v>
      </c>
    </row>
    <row r="15" spans="1:30" x14ac:dyDescent="0.3">
      <c r="A15">
        <v>2012</v>
      </c>
      <c r="B15" t="s">
        <v>24</v>
      </c>
      <c r="C15" t="s">
        <v>30</v>
      </c>
      <c r="D15" s="2">
        <v>3400</v>
      </c>
      <c r="E15" s="2">
        <f>+D15*0.3</f>
        <v>1020</v>
      </c>
      <c r="G15" s="4"/>
      <c r="H15" s="4"/>
      <c r="N15" s="3"/>
      <c r="O15" s="3"/>
      <c r="Z15" t="s">
        <v>14</v>
      </c>
      <c r="AA15" t="s">
        <v>14</v>
      </c>
      <c r="AC15" s="3">
        <v>44118</v>
      </c>
      <c r="AD15" t="s">
        <v>31</v>
      </c>
    </row>
    <row r="16" spans="1:30" x14ac:dyDescent="0.3">
      <c r="A16">
        <v>2012</v>
      </c>
      <c r="B16" t="s">
        <v>32</v>
      </c>
      <c r="C16" t="s">
        <v>33</v>
      </c>
      <c r="D16" s="2">
        <v>3700</v>
      </c>
      <c r="E16" s="2">
        <f t="shared" ref="E16:E41" si="0">+D16*0.3</f>
        <v>1110</v>
      </c>
      <c r="G16" s="4"/>
      <c r="H16" s="4"/>
      <c r="N16" s="3"/>
      <c r="O16" s="3"/>
      <c r="Z16" t="s">
        <v>14</v>
      </c>
      <c r="AA16" t="s">
        <v>14</v>
      </c>
      <c r="AC16" s="3">
        <v>44125</v>
      </c>
      <c r="AD16" t="s">
        <v>31</v>
      </c>
    </row>
    <row r="17" spans="1:30" x14ac:dyDescent="0.3">
      <c r="A17">
        <v>2011</v>
      </c>
      <c r="B17" t="s">
        <v>11</v>
      </c>
      <c r="C17" t="s">
        <v>34</v>
      </c>
      <c r="D17" s="2">
        <v>3900</v>
      </c>
      <c r="E17" s="2">
        <f t="shared" si="0"/>
        <v>1170</v>
      </c>
      <c r="G17" s="4"/>
      <c r="H17" s="4"/>
      <c r="N17" s="3"/>
      <c r="O17" s="3"/>
      <c r="Z17" t="s">
        <v>14</v>
      </c>
      <c r="AA17" t="s">
        <v>14</v>
      </c>
      <c r="AC17" s="3">
        <v>44126</v>
      </c>
      <c r="AD17" t="s">
        <v>31</v>
      </c>
    </row>
    <row r="18" spans="1:30" x14ac:dyDescent="0.3">
      <c r="A18">
        <v>2011</v>
      </c>
      <c r="B18" t="s">
        <v>24</v>
      </c>
      <c r="C18" t="s">
        <v>35</v>
      </c>
      <c r="D18" s="2">
        <v>3600</v>
      </c>
      <c r="E18" s="2">
        <f t="shared" si="0"/>
        <v>1080</v>
      </c>
      <c r="G18" s="4"/>
      <c r="H18" s="4"/>
      <c r="N18" s="3"/>
      <c r="O18" s="3"/>
      <c r="Z18" t="s">
        <v>14</v>
      </c>
      <c r="AA18" t="s">
        <v>14</v>
      </c>
      <c r="AC18" s="3">
        <v>44133</v>
      </c>
      <c r="AD18" t="s">
        <v>31</v>
      </c>
    </row>
    <row r="19" spans="1:30" x14ac:dyDescent="0.3">
      <c r="A19">
        <v>2011</v>
      </c>
      <c r="B19" t="s">
        <v>11</v>
      </c>
      <c r="C19" t="s">
        <v>36</v>
      </c>
      <c r="D19" s="2">
        <v>4100</v>
      </c>
      <c r="E19" s="2">
        <f t="shared" si="0"/>
        <v>1230</v>
      </c>
      <c r="G19" s="4"/>
      <c r="H19" s="4"/>
      <c r="N19" s="3"/>
      <c r="O19" s="3"/>
      <c r="Z19" t="s">
        <v>14</v>
      </c>
      <c r="AA19" t="s">
        <v>14</v>
      </c>
      <c r="AC19" s="3">
        <v>44145</v>
      </c>
      <c r="AD19" t="s">
        <v>31</v>
      </c>
    </row>
    <row r="20" spans="1:30" x14ac:dyDescent="0.3">
      <c r="A20">
        <v>2011</v>
      </c>
      <c r="B20" t="s">
        <v>17</v>
      </c>
      <c r="C20" t="s">
        <v>37</v>
      </c>
      <c r="D20" s="2">
        <v>2500</v>
      </c>
      <c r="E20" s="2">
        <f t="shared" si="0"/>
        <v>750</v>
      </c>
      <c r="G20" s="4"/>
      <c r="H20" s="4"/>
      <c r="N20" s="3"/>
      <c r="O20" s="3"/>
      <c r="Z20" t="s">
        <v>14</v>
      </c>
      <c r="AA20" t="s">
        <v>14</v>
      </c>
      <c r="AC20" s="3">
        <v>44144</v>
      </c>
      <c r="AD20" t="s">
        <v>31</v>
      </c>
    </row>
    <row r="21" spans="1:30" x14ac:dyDescent="0.3">
      <c r="A21">
        <v>2011</v>
      </c>
      <c r="B21" t="s">
        <v>17</v>
      </c>
      <c r="C21" t="s">
        <v>38</v>
      </c>
      <c r="D21" s="2">
        <v>2500</v>
      </c>
      <c r="E21" s="2">
        <f t="shared" si="0"/>
        <v>750</v>
      </c>
      <c r="G21" s="4"/>
      <c r="H21" s="4"/>
      <c r="N21" s="3"/>
      <c r="O21" s="3"/>
      <c r="Z21" t="s">
        <v>14</v>
      </c>
      <c r="AA21" t="s">
        <v>14</v>
      </c>
      <c r="AC21" s="3">
        <v>44145</v>
      </c>
      <c r="AD21" t="s">
        <v>31</v>
      </c>
    </row>
    <row r="22" spans="1:30" x14ac:dyDescent="0.3">
      <c r="A22">
        <v>2011</v>
      </c>
      <c r="B22" t="s">
        <v>11</v>
      </c>
      <c r="C22" t="s">
        <v>39</v>
      </c>
      <c r="D22" s="2">
        <v>4100</v>
      </c>
      <c r="E22" s="2">
        <f t="shared" si="0"/>
        <v>1230</v>
      </c>
      <c r="G22" s="4"/>
      <c r="H22" s="4"/>
      <c r="N22" s="3"/>
      <c r="O22" s="3"/>
      <c r="Z22" t="s">
        <v>14</v>
      </c>
      <c r="AA22" t="s">
        <v>14</v>
      </c>
      <c r="AC22" s="3">
        <v>44146</v>
      </c>
      <c r="AD22" t="s">
        <v>31</v>
      </c>
    </row>
    <row r="23" spans="1:30" x14ac:dyDescent="0.3">
      <c r="A23">
        <v>2011</v>
      </c>
      <c r="B23" t="s">
        <v>17</v>
      </c>
      <c r="C23" t="s">
        <v>40</v>
      </c>
      <c r="D23" s="2">
        <v>2500</v>
      </c>
      <c r="E23" s="2">
        <f t="shared" si="0"/>
        <v>750</v>
      </c>
      <c r="G23" s="4"/>
      <c r="H23" s="4"/>
      <c r="N23" s="3"/>
      <c r="O23" s="3"/>
      <c r="Z23" t="s">
        <v>14</v>
      </c>
      <c r="AA23" t="s">
        <v>14</v>
      </c>
      <c r="AC23" s="3">
        <v>44146</v>
      </c>
      <c r="AD23" t="s">
        <v>31</v>
      </c>
    </row>
    <row r="24" spans="1:30" x14ac:dyDescent="0.3">
      <c r="A24">
        <v>2011</v>
      </c>
      <c r="B24" t="s">
        <v>17</v>
      </c>
      <c r="C24" t="s">
        <v>41</v>
      </c>
      <c r="D24" s="2">
        <v>2500</v>
      </c>
      <c r="E24" s="2">
        <f t="shared" si="0"/>
        <v>750</v>
      </c>
      <c r="G24" s="4"/>
      <c r="H24" s="4"/>
      <c r="N24" s="3"/>
      <c r="O24" s="3"/>
      <c r="Z24" t="s">
        <v>14</v>
      </c>
      <c r="AA24" t="s">
        <v>14</v>
      </c>
      <c r="AC24" s="3">
        <v>44145</v>
      </c>
      <c r="AD24" t="s">
        <v>31</v>
      </c>
    </row>
    <row r="25" spans="1:30" x14ac:dyDescent="0.3">
      <c r="A25">
        <v>2011</v>
      </c>
      <c r="B25" t="s">
        <v>17</v>
      </c>
      <c r="C25" t="s">
        <v>42</v>
      </c>
      <c r="D25" s="2">
        <v>2500</v>
      </c>
      <c r="E25" s="2">
        <f t="shared" si="0"/>
        <v>750</v>
      </c>
      <c r="G25" s="4"/>
      <c r="H25" s="4"/>
      <c r="N25" s="3"/>
      <c r="O25" s="3"/>
      <c r="Z25" t="s">
        <v>14</v>
      </c>
      <c r="AA25" t="s">
        <v>14</v>
      </c>
      <c r="AC25" s="3">
        <v>44145</v>
      </c>
      <c r="AD25" t="s">
        <v>31</v>
      </c>
    </row>
    <row r="26" spans="1:30" x14ac:dyDescent="0.3">
      <c r="A26">
        <v>2011</v>
      </c>
      <c r="B26" t="s">
        <v>43</v>
      </c>
      <c r="C26" t="s">
        <v>44</v>
      </c>
      <c r="D26" s="2">
        <v>5000</v>
      </c>
      <c r="E26" s="2">
        <f t="shared" si="0"/>
        <v>1500</v>
      </c>
      <c r="G26" s="4"/>
      <c r="H26" s="4"/>
      <c r="N26" s="3"/>
      <c r="O26" s="3"/>
      <c r="Z26" t="s">
        <v>14</v>
      </c>
      <c r="AA26" t="s">
        <v>14</v>
      </c>
      <c r="AC26" s="3">
        <v>44144</v>
      </c>
      <c r="AD26" t="s">
        <v>31</v>
      </c>
    </row>
    <row r="27" spans="1:30" x14ac:dyDescent="0.3">
      <c r="A27">
        <v>2011</v>
      </c>
      <c r="B27" t="s">
        <v>24</v>
      </c>
      <c r="C27" t="s">
        <v>45</v>
      </c>
      <c r="D27" s="2">
        <v>3500</v>
      </c>
      <c r="E27" s="2">
        <f t="shared" si="0"/>
        <v>1050</v>
      </c>
      <c r="G27" s="4"/>
      <c r="H27" s="4"/>
      <c r="N27" s="3"/>
      <c r="O27" s="3"/>
      <c r="Z27" t="s">
        <v>14</v>
      </c>
      <c r="AA27" t="s">
        <v>14</v>
      </c>
      <c r="AC27" s="3">
        <v>44145</v>
      </c>
      <c r="AD27" t="s">
        <v>31</v>
      </c>
    </row>
    <row r="28" spans="1:30" x14ac:dyDescent="0.3">
      <c r="A28">
        <v>2011</v>
      </c>
      <c r="B28" t="s">
        <v>11</v>
      </c>
      <c r="C28" s="7" t="s">
        <v>46</v>
      </c>
      <c r="D28" s="2">
        <v>4300</v>
      </c>
      <c r="E28" s="2">
        <f t="shared" si="0"/>
        <v>1290</v>
      </c>
      <c r="G28" s="4"/>
      <c r="H28" s="3"/>
      <c r="N28" s="3"/>
      <c r="O28" s="3"/>
      <c r="Z28" t="s">
        <v>14</v>
      </c>
      <c r="AA28" t="s">
        <v>14</v>
      </c>
      <c r="AC28" s="3">
        <v>2</v>
      </c>
      <c r="AD28" t="s">
        <v>47</v>
      </c>
    </row>
    <row r="29" spans="1:30" x14ac:dyDescent="0.3">
      <c r="A29">
        <v>2011</v>
      </c>
      <c r="B29" t="s">
        <v>11</v>
      </c>
      <c r="C29" s="7" t="s">
        <v>48</v>
      </c>
      <c r="D29" s="2">
        <v>4150</v>
      </c>
      <c r="E29" s="2">
        <f t="shared" si="0"/>
        <v>1245</v>
      </c>
      <c r="G29" s="4"/>
      <c r="H29" s="3"/>
      <c r="N29" s="3"/>
      <c r="O29" s="3"/>
      <c r="Z29" t="s">
        <v>14</v>
      </c>
      <c r="AA29" t="s">
        <v>14</v>
      </c>
      <c r="AC29" s="3">
        <v>2</v>
      </c>
      <c r="AD29" t="s">
        <v>47</v>
      </c>
    </row>
    <row r="30" spans="1:30" x14ac:dyDescent="0.3">
      <c r="A30">
        <v>2011</v>
      </c>
      <c r="B30" t="s">
        <v>24</v>
      </c>
      <c r="C30" s="7" t="s">
        <v>49</v>
      </c>
      <c r="D30" s="2">
        <v>3500</v>
      </c>
      <c r="E30" s="2">
        <f t="shared" si="0"/>
        <v>1050</v>
      </c>
      <c r="G30" s="4"/>
      <c r="H30" s="3"/>
      <c r="N30" s="3"/>
      <c r="O30" s="3"/>
      <c r="Z30" t="s">
        <v>14</v>
      </c>
      <c r="AA30" t="s">
        <v>14</v>
      </c>
      <c r="AC30" s="3">
        <v>2</v>
      </c>
      <c r="AD30" t="s">
        <v>47</v>
      </c>
    </row>
    <row r="31" spans="1:30" x14ac:dyDescent="0.3">
      <c r="A31">
        <v>2011</v>
      </c>
      <c r="B31" t="s">
        <v>50</v>
      </c>
      <c r="C31" s="7" t="s">
        <v>51</v>
      </c>
      <c r="D31" s="2">
        <v>3300</v>
      </c>
      <c r="E31" s="2">
        <f t="shared" si="0"/>
        <v>990</v>
      </c>
      <c r="G31" s="4"/>
      <c r="H31" s="3"/>
      <c r="I31" s="4"/>
      <c r="J31" s="3"/>
      <c r="L31" s="3"/>
      <c r="M31" s="3"/>
      <c r="N31" s="3"/>
      <c r="O31" s="3"/>
      <c r="Z31" t="s">
        <v>14</v>
      </c>
      <c r="AA31" t="s">
        <v>14</v>
      </c>
      <c r="AC31" s="3">
        <v>44151</v>
      </c>
      <c r="AD31" t="s">
        <v>47</v>
      </c>
    </row>
    <row r="32" spans="1:30" x14ac:dyDescent="0.3">
      <c r="A32">
        <v>2011</v>
      </c>
      <c r="B32" t="s">
        <v>11</v>
      </c>
      <c r="C32" s="7" t="s">
        <v>52</v>
      </c>
      <c r="D32" s="2">
        <v>4100</v>
      </c>
      <c r="E32" s="2">
        <f t="shared" si="0"/>
        <v>1230</v>
      </c>
      <c r="G32" s="4"/>
      <c r="H32" s="3"/>
      <c r="I32" s="4"/>
      <c r="J32" s="3"/>
      <c r="L32" s="3"/>
      <c r="M32" s="3"/>
      <c r="N32" s="3"/>
      <c r="O32" s="3"/>
      <c r="Z32" t="s">
        <v>14</v>
      </c>
      <c r="AA32" t="s">
        <v>14</v>
      </c>
      <c r="AC32" s="3">
        <v>2</v>
      </c>
      <c r="AD32" t="s">
        <v>47</v>
      </c>
    </row>
    <row r="33" spans="1:34" x14ac:dyDescent="0.3">
      <c r="A33">
        <v>2011</v>
      </c>
      <c r="B33" t="s">
        <v>17</v>
      </c>
      <c r="C33" s="7" t="s">
        <v>53</v>
      </c>
      <c r="D33" s="2">
        <v>2500</v>
      </c>
      <c r="E33" s="2">
        <f t="shared" si="0"/>
        <v>750</v>
      </c>
      <c r="G33" s="4"/>
      <c r="H33" s="3"/>
      <c r="I33" s="4"/>
      <c r="J33" s="3"/>
      <c r="L33" s="3"/>
      <c r="M33" s="3"/>
      <c r="N33" s="3"/>
      <c r="O33" s="3"/>
      <c r="Z33" t="s">
        <v>14</v>
      </c>
      <c r="AA33" t="s">
        <v>14</v>
      </c>
      <c r="AC33" s="3">
        <v>2</v>
      </c>
      <c r="AD33" t="s">
        <v>47</v>
      </c>
    </row>
    <row r="34" spans="1:34" x14ac:dyDescent="0.3">
      <c r="A34">
        <v>2011</v>
      </c>
      <c r="B34" t="s">
        <v>11</v>
      </c>
      <c r="C34" s="7" t="s">
        <v>54</v>
      </c>
      <c r="D34" s="2">
        <v>4300</v>
      </c>
      <c r="E34" s="2">
        <f t="shared" si="0"/>
        <v>1290</v>
      </c>
      <c r="G34" s="4"/>
      <c r="H34" s="3"/>
      <c r="I34" s="4"/>
      <c r="J34" s="3"/>
      <c r="L34" s="3"/>
      <c r="M34" s="3"/>
      <c r="N34" s="3"/>
      <c r="O34" s="3"/>
      <c r="Z34" t="s">
        <v>14</v>
      </c>
      <c r="AA34" t="s">
        <v>14</v>
      </c>
      <c r="AC34" s="3">
        <v>2</v>
      </c>
      <c r="AD34" t="s">
        <v>55</v>
      </c>
    </row>
    <row r="35" spans="1:34" x14ac:dyDescent="0.3">
      <c r="A35">
        <v>2011</v>
      </c>
      <c r="B35" t="s">
        <v>17</v>
      </c>
      <c r="C35" s="7" t="s">
        <v>56</v>
      </c>
      <c r="D35" s="2">
        <v>2600</v>
      </c>
      <c r="E35" s="2">
        <f t="shared" si="0"/>
        <v>780</v>
      </c>
      <c r="G35" s="4"/>
      <c r="H35" s="3"/>
      <c r="I35" s="4"/>
      <c r="J35" s="3"/>
      <c r="L35" s="3"/>
      <c r="M35" s="3"/>
      <c r="N35" s="3"/>
      <c r="O35" s="3"/>
      <c r="Z35" t="s">
        <v>14</v>
      </c>
      <c r="AA35" t="s">
        <v>14</v>
      </c>
      <c r="AC35" s="3">
        <v>2</v>
      </c>
      <c r="AD35" t="s">
        <v>47</v>
      </c>
    </row>
    <row r="36" spans="1:34" x14ac:dyDescent="0.3">
      <c r="A36">
        <v>2011</v>
      </c>
      <c r="B36" t="s">
        <v>11</v>
      </c>
      <c r="C36" s="7" t="s">
        <v>57</v>
      </c>
      <c r="D36" s="2">
        <v>4300</v>
      </c>
      <c r="E36" s="2">
        <f t="shared" si="0"/>
        <v>1290</v>
      </c>
      <c r="G36" s="4"/>
      <c r="H36" s="3"/>
      <c r="I36" s="4"/>
      <c r="J36" s="3"/>
      <c r="L36" s="3"/>
      <c r="M36" s="3"/>
      <c r="N36" s="3"/>
      <c r="O36" s="3"/>
      <c r="Z36" t="s">
        <v>14</v>
      </c>
      <c r="AA36" t="s">
        <v>14</v>
      </c>
      <c r="AC36" s="3">
        <v>2</v>
      </c>
      <c r="AD36" t="s">
        <v>47</v>
      </c>
    </row>
    <row r="37" spans="1:34" x14ac:dyDescent="0.3">
      <c r="A37">
        <v>2011</v>
      </c>
      <c r="B37" t="s">
        <v>43</v>
      </c>
      <c r="C37" s="7" t="s">
        <v>58</v>
      </c>
      <c r="D37" s="2">
        <v>5000</v>
      </c>
      <c r="E37" s="2">
        <f t="shared" si="0"/>
        <v>1500</v>
      </c>
      <c r="G37" s="4"/>
      <c r="H37" s="3"/>
      <c r="I37" s="4"/>
      <c r="J37" s="3"/>
      <c r="L37" s="3"/>
      <c r="M37" s="3"/>
      <c r="N37" s="3"/>
      <c r="O37" s="3"/>
      <c r="Z37" t="s">
        <v>14</v>
      </c>
      <c r="AA37" t="s">
        <v>14</v>
      </c>
      <c r="AC37" s="3">
        <v>2</v>
      </c>
      <c r="AD37" t="s">
        <v>47</v>
      </c>
    </row>
    <row r="38" spans="1:34" x14ac:dyDescent="0.3">
      <c r="A38">
        <v>2011</v>
      </c>
      <c r="B38" t="s">
        <v>50</v>
      </c>
      <c r="C38" s="7" t="s">
        <v>59</v>
      </c>
      <c r="D38" s="2">
        <v>3300</v>
      </c>
      <c r="E38" s="2">
        <f t="shared" si="0"/>
        <v>990</v>
      </c>
      <c r="G38" s="4"/>
      <c r="H38" s="3"/>
      <c r="I38" s="4"/>
      <c r="J38" s="3"/>
      <c r="L38" s="3"/>
      <c r="M38" s="3"/>
      <c r="N38" s="3"/>
      <c r="O38" s="3"/>
      <c r="Z38" t="s">
        <v>14</v>
      </c>
      <c r="AA38" t="s">
        <v>14</v>
      </c>
      <c r="AC38" s="3">
        <v>2</v>
      </c>
      <c r="AD38" t="s">
        <v>47</v>
      </c>
    </row>
    <row r="39" spans="1:34" x14ac:dyDescent="0.3">
      <c r="A39">
        <v>2011</v>
      </c>
      <c r="B39" t="s">
        <v>11</v>
      </c>
      <c r="C39" s="7" t="s">
        <v>60</v>
      </c>
      <c r="D39" s="2">
        <v>4300</v>
      </c>
      <c r="E39" s="2">
        <f t="shared" si="0"/>
        <v>1290</v>
      </c>
      <c r="G39" s="4"/>
      <c r="H39" s="3"/>
      <c r="I39" s="4"/>
      <c r="J39" s="3"/>
      <c r="L39" s="3"/>
      <c r="M39" s="3"/>
      <c r="N39" s="3"/>
      <c r="O39" s="3"/>
      <c r="Z39" t="s">
        <v>14</v>
      </c>
      <c r="AA39" t="s">
        <v>14</v>
      </c>
      <c r="AC39" s="3">
        <v>2</v>
      </c>
      <c r="AD39" t="s">
        <v>47</v>
      </c>
    </row>
    <row r="40" spans="1:34" x14ac:dyDescent="0.3">
      <c r="A40">
        <v>2012</v>
      </c>
      <c r="B40" t="s">
        <v>61</v>
      </c>
      <c r="C40" t="s">
        <v>62</v>
      </c>
      <c r="D40" s="2">
        <v>2650</v>
      </c>
      <c r="E40" s="2">
        <f t="shared" si="0"/>
        <v>795</v>
      </c>
      <c r="G40" s="4"/>
      <c r="H40" s="3"/>
      <c r="I40" s="4"/>
      <c r="J40" s="3"/>
      <c r="L40" s="3"/>
      <c r="M40" s="3"/>
      <c r="N40" s="3"/>
      <c r="O40" s="3"/>
      <c r="AC40" s="3"/>
    </row>
    <row r="41" spans="1:34" x14ac:dyDescent="0.3">
      <c r="A41">
        <v>2012</v>
      </c>
      <c r="B41" t="s">
        <v>61</v>
      </c>
      <c r="C41" t="s">
        <v>63</v>
      </c>
      <c r="D41" s="2">
        <v>2600</v>
      </c>
      <c r="E41" s="2">
        <f t="shared" si="0"/>
        <v>780</v>
      </c>
      <c r="G41" s="4"/>
      <c r="H41" s="3"/>
      <c r="I41" s="4"/>
      <c r="J41" s="3"/>
      <c r="L41" s="3"/>
      <c r="M41" s="3"/>
      <c r="N41" s="3"/>
      <c r="O41" s="3"/>
      <c r="AC41" s="3"/>
    </row>
    <row r="42" spans="1:34" ht="15" thickBot="1" x14ac:dyDescent="0.35">
      <c r="C42" s="5" t="s">
        <v>26</v>
      </c>
      <c r="D42" s="8">
        <f>SUM(D15:D41)</f>
        <v>94700</v>
      </c>
      <c r="E42" s="8">
        <f>SUM(E15:E41)</f>
        <v>28410</v>
      </c>
      <c r="F42" s="5"/>
    </row>
    <row r="43" spans="1:34" ht="15" thickTop="1" x14ac:dyDescent="0.3">
      <c r="H43" s="9"/>
    </row>
    <row r="44" spans="1:34" x14ac:dyDescent="0.3">
      <c r="H44" s="9"/>
    </row>
    <row r="45" spans="1:34" x14ac:dyDescent="0.3">
      <c r="B45" t="s">
        <v>64</v>
      </c>
      <c r="D45" s="2">
        <v>-8589</v>
      </c>
      <c r="H45" s="9"/>
      <c r="I45" s="9"/>
      <c r="J45" s="9"/>
    </row>
    <row r="46" spans="1:34" x14ac:dyDescent="0.3">
      <c r="B46" t="s">
        <v>65</v>
      </c>
      <c r="D46" s="2">
        <f>+E42</f>
        <v>28410</v>
      </c>
      <c r="H46" s="9"/>
    </row>
    <row r="47" spans="1:34" x14ac:dyDescent="0.3">
      <c r="B47" s="5" t="s">
        <v>66</v>
      </c>
      <c r="D47" s="10">
        <f>SUM(D45:D46)</f>
        <v>19821</v>
      </c>
    </row>
    <row r="48" spans="1:34" ht="15" thickBot="1" x14ac:dyDescent="0.35">
      <c r="B48" s="5" t="s">
        <v>67</v>
      </c>
      <c r="D48" s="11"/>
      <c r="K48" s="4"/>
      <c r="L48" s="3"/>
      <c r="M48" s="4"/>
      <c r="N48" s="3"/>
      <c r="P48" s="3"/>
      <c r="Q48" s="3"/>
      <c r="R48" s="3"/>
      <c r="S48" s="3"/>
      <c r="AD48" t="s">
        <v>14</v>
      </c>
      <c r="AE48" t="s">
        <v>14</v>
      </c>
      <c r="AG48" s="3">
        <v>44148</v>
      </c>
      <c r="AH48" t="s">
        <v>47</v>
      </c>
    </row>
    <row r="49" spans="10:34" ht="15" thickTop="1" x14ac:dyDescent="0.3">
      <c r="K49" s="4"/>
      <c r="L49" s="3"/>
      <c r="M49" s="4"/>
      <c r="N49" s="3"/>
      <c r="P49" s="3"/>
      <c r="Q49" s="3"/>
      <c r="R49" s="3"/>
      <c r="S49" s="3"/>
      <c r="AD49" t="s">
        <v>14</v>
      </c>
      <c r="AE49" t="s">
        <v>14</v>
      </c>
      <c r="AG49" s="3">
        <v>2</v>
      </c>
      <c r="AH49" t="s">
        <v>47</v>
      </c>
    </row>
    <row r="62" spans="10:34" x14ac:dyDescent="0.3">
      <c r="J62" t="e">
        <f>+#REF!*0.7</f>
        <v>#REF!</v>
      </c>
    </row>
  </sheetData>
  <mergeCells count="3">
    <mergeCell ref="A1:G1"/>
    <mergeCell ref="A13:E13"/>
    <mergeCell ref="D47:D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2020-11-16T07:42:54Z</dcterms:created>
  <dcterms:modified xsi:type="dcterms:W3CDTF">2020-11-16T07:43:20Z</dcterms:modified>
</cp:coreProperties>
</file>