
<file path=[Content_Types].xml><?xml version="1.0" encoding="utf-8"?>
<Types xmlns="http://schemas.openxmlformats.org/package/2006/content-types"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mxx\Downloads\"/>
    </mc:Choice>
  </mc:AlternateContent>
  <xr:revisionPtr revIDLastSave="0" documentId="13_ncr:1_{2FFBB8B9-2F30-40B6-A1D7-063A5691B46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VTY_VEHICLE STATUS RE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7" i="1" l="1"/>
  <c r="H26" i="1"/>
</calcChain>
</file>

<file path=xl/sharedStrings.xml><?xml version="1.0" encoding="utf-8"?>
<sst xmlns="http://schemas.openxmlformats.org/spreadsheetml/2006/main" count="401" uniqueCount="139">
  <si>
    <t>VEHICLE STATUS REPORT</t>
  </si>
  <si>
    <t>JUNE 20, 2022</t>
  </si>
  <si>
    <t>Country</t>
  </si>
  <si>
    <t>Port</t>
  </si>
  <si>
    <t>CID</t>
  </si>
  <si>
    <t>Company Name</t>
  </si>
  <si>
    <t>Chassis No</t>
  </si>
  <si>
    <t>Price Sales</t>
  </si>
  <si>
    <t>Auction Price</t>
  </si>
  <si>
    <t>Auction Fee</t>
  </si>
  <si>
    <t>Purchase Price</t>
  </si>
  <si>
    <t>Car Cost</t>
  </si>
  <si>
    <t>SIV</t>
  </si>
  <si>
    <t>BE</t>
  </si>
  <si>
    <t>Scale Margin</t>
  </si>
  <si>
    <t>Total Cost</t>
  </si>
  <si>
    <t>Ocean Freight</t>
  </si>
  <si>
    <t>Insurance</t>
  </si>
  <si>
    <t>Improvement</t>
  </si>
  <si>
    <t>Distance Transport</t>
  </si>
  <si>
    <t>SIV + OFS</t>
  </si>
  <si>
    <t>Status</t>
  </si>
  <si>
    <t>Date Confirm</t>
  </si>
  <si>
    <t>Ok Book Date</t>
  </si>
  <si>
    <t>Ok Bookby</t>
  </si>
  <si>
    <t>Confirmed By</t>
  </si>
  <si>
    <t>AM</t>
  </si>
  <si>
    <t>RS</t>
  </si>
  <si>
    <t>Payment Commitment</t>
  </si>
  <si>
    <t>Purchaser</t>
  </si>
  <si>
    <t>Age</t>
  </si>
  <si>
    <t>Make</t>
  </si>
  <si>
    <t>Model</t>
  </si>
  <si>
    <t>Year</t>
  </si>
  <si>
    <t>Assigned</t>
  </si>
  <si>
    <t>Ship Name</t>
  </si>
  <si>
    <t>Arrival</t>
  </si>
  <si>
    <t>Destination</t>
  </si>
  <si>
    <t>BuyTrip</t>
  </si>
  <si>
    <t>Date Stock</t>
  </si>
  <si>
    <t>Forex</t>
  </si>
  <si>
    <t>Date Released</t>
  </si>
  <si>
    <t>Market Name</t>
  </si>
  <si>
    <t>Customer Classification</t>
  </si>
  <si>
    <t>Submit To Active</t>
  </si>
  <si>
    <t>Submit To Pending</t>
  </si>
  <si>
    <t>New Zealand</t>
  </si>
  <si>
    <t>Auckland</t>
  </si>
  <si>
    <t>Auto Bro-873908</t>
  </si>
  <si>
    <t>BLEFW-110474</t>
  </si>
  <si>
    <t>Released</t>
  </si>
  <si>
    <t/>
  </si>
  <si>
    <t>Levada, Vlad</t>
  </si>
  <si>
    <t>Kawaii Hana</t>
  </si>
  <si>
    <t>MAZDA</t>
  </si>
  <si>
    <t>AXELA SPORT</t>
  </si>
  <si>
    <t>06/16/2021</t>
  </si>
  <si>
    <t>Swift Ace(KB)</t>
  </si>
  <si>
    <t>07/03/2021</t>
  </si>
  <si>
    <t>NO</t>
  </si>
  <si>
    <t>05/12/2021</t>
  </si>
  <si>
    <t>NZ SPLIT 4n 65,000-1,500</t>
  </si>
  <si>
    <t>POA_KAP</t>
  </si>
  <si>
    <t xml:space="preserve"> </t>
  </si>
  <si>
    <t>BS9-010230</t>
  </si>
  <si>
    <t>SUBARU</t>
  </si>
  <si>
    <t>OUTBACK</t>
  </si>
  <si>
    <t>08/26/2020</t>
  </si>
  <si>
    <t>Tranquil Ace(KB)</t>
  </si>
  <si>
    <t>09/19/2020</t>
  </si>
  <si>
    <t>07/07/2020</t>
  </si>
  <si>
    <t>KE2AW-113844</t>
  </si>
  <si>
    <t>CX-5</t>
  </si>
  <si>
    <t>07/14/2020</t>
  </si>
  <si>
    <t>WAUZZZ4G0CN078386</t>
  </si>
  <si>
    <t>AUDI</t>
  </si>
  <si>
    <t>A6 AVANT</t>
  </si>
  <si>
    <t>10/17/2021</t>
  </si>
  <si>
    <t>Emerald Ace(KZ)</t>
  </si>
  <si>
    <t>11/10/2021</t>
  </si>
  <si>
    <t>09/02/2021</t>
  </si>
  <si>
    <t>WAUZZZ8K0AA080724</t>
  </si>
  <si>
    <t>A4</t>
  </si>
  <si>
    <t>06/26/2021</t>
  </si>
  <si>
    <t>Pleiades Spirit(KZ)</t>
  </si>
  <si>
    <t>07/18/2021</t>
  </si>
  <si>
    <t>05/22/2021</t>
  </si>
  <si>
    <t>WAUZZZ8R7BA116164</t>
  </si>
  <si>
    <t>Q5</t>
  </si>
  <si>
    <t>05/19/2021</t>
  </si>
  <si>
    <t>Mercury Ace(KB)</t>
  </si>
  <si>
    <t>06/06/2021</t>
  </si>
  <si>
    <t>03/16/2021</t>
  </si>
  <si>
    <t>WBA1R520805C71413</t>
  </si>
  <si>
    <t>BMW</t>
  </si>
  <si>
    <t>118i</t>
  </si>
  <si>
    <t>04/20/2021</t>
  </si>
  <si>
    <t>05/06/2021</t>
  </si>
  <si>
    <t>01/27/2021</t>
  </si>
  <si>
    <t>WBA3F92010F203695</t>
  </si>
  <si>
    <t>335I</t>
  </si>
  <si>
    <t>07/26/2021</t>
  </si>
  <si>
    <t>Dugong Ace(KB)</t>
  </si>
  <si>
    <t>08/17/2021</t>
  </si>
  <si>
    <t>06/17/2021</t>
  </si>
  <si>
    <t>WBAFE42030LK94974</t>
  </si>
  <si>
    <t>X5</t>
  </si>
  <si>
    <t>03/26/2021</t>
  </si>
  <si>
    <t>WBAFR12080C945177</t>
  </si>
  <si>
    <t>528I</t>
  </si>
  <si>
    <t>09/12/2020</t>
  </si>
  <si>
    <t>Istra Ace(YKK)</t>
  </si>
  <si>
    <t>10/08/2020</t>
  </si>
  <si>
    <t>07/31/2020</t>
  </si>
  <si>
    <t>WBAZV42080L493418</t>
  </si>
  <si>
    <t>06/11/2021</t>
  </si>
  <si>
    <t>WDD2050422R030932</t>
  </si>
  <si>
    <t>MERCEDES-BENZ</t>
  </si>
  <si>
    <t>C200</t>
  </si>
  <si>
    <t>09/24/2021</t>
  </si>
  <si>
    <t>Blanco Ace(NG)</t>
  </si>
  <si>
    <t>09/03/2021</t>
  </si>
  <si>
    <t>WDD2120722A291201</t>
  </si>
  <si>
    <t>01/01/1900</t>
  </si>
  <si>
    <t>E550</t>
  </si>
  <si>
    <t>12/03/2020</t>
  </si>
  <si>
    <t>WVGZZZ7LZ9D015008</t>
  </si>
  <si>
    <t>VOLKSWAGEN</t>
  </si>
  <si>
    <t>TOUAREG</t>
  </si>
  <si>
    <t>09/20/2021</t>
  </si>
  <si>
    <t>10/05/2021</t>
  </si>
  <si>
    <t>07/31/2021</t>
  </si>
  <si>
    <t>WVWZZZ3CZCE142419</t>
  </si>
  <si>
    <t>PASSAT</t>
  </si>
  <si>
    <t>YV1FS485BC2131603</t>
  </si>
  <si>
    <t>VOLVO</t>
  </si>
  <si>
    <t>S60</t>
  </si>
  <si>
    <t>TOTAL PRICE SALES (NZD)</t>
  </si>
  <si>
    <t>AVERAGE PRICE SALES (NZD)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</si>
</sst>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[$-10409]##,###"/>
    <numFmt numFmtId="166" formatCode="[$-10409]m/d/yyyy"/>
    <numFmt numFmtId="167" formatCode="[$-10409]m/d/yyyy\ h:mm:ss\ AM/PM"/>
  </numFmts>
  <fonts count="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0"/>
      <color rgb="FF000000"/>
      <name val="Tahoma"/>
      <family val="2"/>
    </font>
    <font>
      <b/>
      <sz val="10"/>
      <color rgb="FFFFFFFF"/>
      <name val="Tahoma"/>
      <family val="2"/>
    </font>
    <font>
      <sz val="10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ck">
        <color rgb="FF000000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8">
    <xf numFmtId="0" fontId="1" fillId="0" borderId="0" xfId="0" applyFont="1" applyFill="1" applyBorder="1"/>
    <xf numFmtId="0" fontId="1" fillId="0" borderId="1" xfId="0" applyNumberFormat="1" applyFont="1" applyFill="1" applyBorder="1" applyAlignment="1">
      <alignment vertical="top" wrapText="1"/>
    </xf>
    <xf numFmtId="0" fontId="3" fillId="2" borderId="2" xfId="0" applyNumberFormat="1" applyFont="1" applyFill="1" applyBorder="1" applyAlignment="1">
      <alignment horizontal="center" vertical="top" wrapText="1" readingOrder="1"/>
    </xf>
    <xf numFmtId="0" fontId="3" fillId="2" borderId="2" xfId="0" applyNumberFormat="1" applyFont="1" applyFill="1" applyBorder="1" applyAlignment="1">
      <alignment vertical="top" wrapText="1" readingOrder="1"/>
    </xf>
    <xf numFmtId="0" fontId="4" fillId="0" borderId="2" xfId="0" applyNumberFormat="1" applyFont="1" applyFill="1" applyBorder="1" applyAlignment="1">
      <alignment horizontal="center" vertical="top" wrapText="1" readingOrder="1"/>
    </xf>
    <xf numFmtId="0" fontId="4" fillId="0" borderId="2" xfId="0" applyNumberFormat="1" applyFont="1" applyFill="1" applyBorder="1" applyAlignment="1">
      <alignment horizontal="center" vertical="top" wrapText="1" readingOrder="1"/>
    </xf>
    <xf numFmtId="0" fontId="4" fillId="0" borderId="2" xfId="0" applyNumberFormat="1" applyFont="1" applyFill="1" applyBorder="1" applyAlignment="1">
      <alignment vertical="top" wrapText="1" readingOrder="1"/>
    </xf>
    <xf numFmtId="165" fontId="4" fillId="0" borderId="2" xfId="0" applyNumberFormat="1" applyFont="1" applyFill="1" applyBorder="1" applyAlignment="1">
      <alignment horizontal="center" vertical="top" wrapText="1" readingOrder="1"/>
    </xf>
    <xf numFmtId="166" fontId="4" fillId="0" borderId="2" xfId="0" applyNumberFormat="1" applyFont="1" applyFill="1" applyBorder="1" applyAlignment="1">
      <alignment horizontal="center" vertical="top" wrapText="1" readingOrder="1"/>
    </xf>
    <xf numFmtId="167" fontId="4" fillId="0" borderId="2" xfId="0" applyNumberFormat="1" applyFont="1" applyFill="1" applyBorder="1" applyAlignment="1">
      <alignment horizontal="center" vertical="top" wrapText="1" readingOrder="1"/>
    </xf>
    <xf numFmtId="0" fontId="2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top" wrapText="1" readingOrder="1"/>
    </xf>
    <xf numFmtId="0" fontId="3" fillId="2" borderId="2" xfId="0" applyNumberFormat="1" applyFont="1" applyFill="1" applyBorder="1" applyAlignment="1">
      <alignment horizontal="center"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4" fillId="0" borderId="2" xfId="0" applyNumberFormat="1" applyFont="1" applyFill="1" applyBorder="1" applyAlignment="1">
      <alignment horizontal="center" vertical="top" wrapText="1" readingOrder="1"/>
    </xf>
    <xf numFmtId="165" fontId="1" fillId="0" borderId="0" xfId="0" applyNumberFormat="1" applyFont="1" applyFill="1" applyBorder="1"/>
    <xf numFmtId="0" fontId="1" fillId="3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FFF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939173</xdr:colOff>
      <xdr:row>0</xdr:row>
      <xdr:rowOff>735970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7"/>
  <sheetViews>
    <sheetView showGridLines="0" tabSelected="1" topLeftCell="A19" workbookViewId="0">
      <selection activeCell="G30" sqref="G30"/>
    </sheetView>
  </sheetViews>
  <sheetFormatPr defaultRowHeight="15" x14ac:dyDescent="0.25"/>
  <cols>
    <col min="1" max="1" width="14.28515625" customWidth="1"/>
    <col min="2" max="2" width="8" customWidth="1"/>
    <col min="3" max="3" width="15.42578125" customWidth="1"/>
    <col min="4" max="4" width="6.85546875" customWidth="1"/>
    <col min="5" max="5" width="15.42578125" customWidth="1"/>
    <col min="6" max="6" width="32.5703125" customWidth="1"/>
    <col min="7" max="7" width="27.42578125" customWidth="1"/>
    <col min="8" max="12" width="15.42578125" customWidth="1"/>
    <col min="13" max="14" width="13.7109375" customWidth="1"/>
    <col min="15" max="15" width="15.42578125" customWidth="1"/>
    <col min="16" max="18" width="13.7109375" customWidth="1"/>
    <col min="19" max="19" width="17.140625" customWidth="1"/>
    <col min="20" max="21" width="18.85546875" customWidth="1"/>
    <col min="22" max="23" width="15.42578125" customWidth="1"/>
    <col min="24" max="24" width="17.140625" customWidth="1"/>
    <col min="25" max="25" width="20.5703125" customWidth="1"/>
    <col min="26" max="26" width="22.28515625" customWidth="1"/>
    <col min="27" max="27" width="25.7109375" customWidth="1"/>
    <col min="28" max="28" width="20.5703125" customWidth="1"/>
    <col min="29" max="29" width="13.7109375" customWidth="1"/>
    <col min="30" max="30" width="22.28515625" customWidth="1"/>
    <col min="31" max="31" width="10.28515625" customWidth="1"/>
    <col min="32" max="33" width="17.140625" customWidth="1"/>
    <col min="34" max="34" width="10.28515625" customWidth="1"/>
    <col min="35" max="35" width="17.140625" customWidth="1"/>
    <col min="36" max="36" width="22.28515625" customWidth="1"/>
    <col min="37" max="37" width="15.42578125" customWidth="1"/>
    <col min="38" max="38" width="17.140625" customWidth="1"/>
    <col min="39" max="41" width="13.7109375" customWidth="1"/>
    <col min="42" max="42" width="19.140625" customWidth="1"/>
    <col min="43" max="43" width="22" customWidth="1"/>
    <col min="44" max="44" width="23.5703125" customWidth="1"/>
    <col min="45" max="45" width="1.140625" customWidth="1"/>
    <col min="46" max="46" width="16.42578125" customWidth="1"/>
    <col min="47" max="47" width="16.5703125" customWidth="1"/>
    <col min="48" max="48" width="1.28515625" customWidth="1"/>
  </cols>
  <sheetData>
    <row r="1" spans="1:48" ht="58.5" customHeight="1" x14ac:dyDescent="0.25"/>
    <row r="2" spans="1:48" ht="0.4" customHeight="1" x14ac:dyDescent="0.25"/>
    <row r="3" spans="1:48" ht="18" customHeight="1" x14ac:dyDescent="0.25">
      <c r="A3" s="10" t="s">
        <v>0</v>
      </c>
      <c r="B3" s="11"/>
      <c r="C3" s="11"/>
      <c r="AS3" s="12" t="s">
        <v>1</v>
      </c>
      <c r="AT3" s="11"/>
      <c r="AU3" s="11"/>
    </row>
    <row r="4" spans="1:48" ht="3.6" customHeight="1" thickBot="1" x14ac:dyDescent="0.3"/>
    <row r="5" spans="1:48" ht="3" customHeight="1" thickTop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</row>
    <row r="6" spans="1:48" ht="25.5" x14ac:dyDescent="0.25">
      <c r="A6" s="13" t="s">
        <v>2</v>
      </c>
      <c r="B6" s="14"/>
      <c r="C6" s="13" t="s">
        <v>3</v>
      </c>
      <c r="D6" s="14"/>
      <c r="E6" s="2" t="s">
        <v>4</v>
      </c>
      <c r="F6" s="3" t="s">
        <v>5</v>
      </c>
      <c r="G6" s="2" t="s">
        <v>6</v>
      </c>
      <c r="H6" s="2" t="s">
        <v>7</v>
      </c>
      <c r="I6" s="2" t="s">
        <v>8</v>
      </c>
      <c r="J6" s="2" t="s">
        <v>9</v>
      </c>
      <c r="K6" s="2" t="s">
        <v>10</v>
      </c>
      <c r="L6" s="2" t="s">
        <v>11</v>
      </c>
      <c r="M6" s="2" t="s">
        <v>12</v>
      </c>
      <c r="N6" s="2" t="s">
        <v>13</v>
      </c>
      <c r="O6" s="2" t="s">
        <v>14</v>
      </c>
      <c r="P6" s="2" t="s">
        <v>15</v>
      </c>
      <c r="Q6" s="2" t="s">
        <v>16</v>
      </c>
      <c r="R6" s="2" t="s">
        <v>17</v>
      </c>
      <c r="S6" s="2" t="s">
        <v>18</v>
      </c>
      <c r="T6" s="2" t="s">
        <v>19</v>
      </c>
      <c r="U6" s="2" t="s">
        <v>20</v>
      </c>
      <c r="V6" s="2" t="s">
        <v>21</v>
      </c>
      <c r="W6" s="2" t="s">
        <v>22</v>
      </c>
      <c r="X6" s="2" t="s">
        <v>23</v>
      </c>
      <c r="Y6" s="2" t="s">
        <v>24</v>
      </c>
      <c r="Z6" s="2" t="s">
        <v>25</v>
      </c>
      <c r="AA6" s="2" t="s">
        <v>26</v>
      </c>
      <c r="AB6" s="2" t="s">
        <v>27</v>
      </c>
      <c r="AC6" s="2" t="s">
        <v>28</v>
      </c>
      <c r="AD6" s="2" t="s">
        <v>29</v>
      </c>
      <c r="AE6" s="2" t="s">
        <v>30</v>
      </c>
      <c r="AF6" s="2" t="s">
        <v>31</v>
      </c>
      <c r="AG6" s="2" t="s">
        <v>32</v>
      </c>
      <c r="AH6" s="2" t="s">
        <v>33</v>
      </c>
      <c r="AI6" s="2" t="s">
        <v>34</v>
      </c>
      <c r="AJ6" s="2" t="s">
        <v>35</v>
      </c>
      <c r="AK6" s="2" t="s">
        <v>36</v>
      </c>
      <c r="AL6" s="2" t="s">
        <v>37</v>
      </c>
      <c r="AM6" s="2" t="s">
        <v>38</v>
      </c>
      <c r="AN6" s="2" t="s">
        <v>39</v>
      </c>
      <c r="AO6" s="2" t="s">
        <v>40</v>
      </c>
      <c r="AP6" s="2" t="s">
        <v>41</v>
      </c>
      <c r="AQ6" s="2" t="s">
        <v>42</v>
      </c>
      <c r="AR6" s="13" t="s">
        <v>43</v>
      </c>
      <c r="AS6" s="14"/>
      <c r="AT6" s="2" t="s">
        <v>44</v>
      </c>
      <c r="AU6" s="13" t="s">
        <v>45</v>
      </c>
      <c r="AV6" s="14"/>
    </row>
    <row r="7" spans="1:48" ht="25.5" x14ac:dyDescent="0.25">
      <c r="A7" s="15" t="s">
        <v>46</v>
      </c>
      <c r="B7" s="14"/>
      <c r="C7" s="15" t="s">
        <v>47</v>
      </c>
      <c r="D7" s="14"/>
      <c r="E7" s="5">
        <v>873908</v>
      </c>
      <c r="F7" s="6" t="s">
        <v>48</v>
      </c>
      <c r="G7" s="4" t="s">
        <v>49</v>
      </c>
      <c r="H7" s="7">
        <v>3348</v>
      </c>
      <c r="I7" s="7">
        <v>90000</v>
      </c>
      <c r="J7" s="7">
        <v>8500</v>
      </c>
      <c r="K7" s="7">
        <v>98500</v>
      </c>
      <c r="L7" s="7">
        <v>110000</v>
      </c>
      <c r="M7" s="4"/>
      <c r="N7" s="7">
        <v>2778.4641000000001</v>
      </c>
      <c r="O7" s="7">
        <v>65000</v>
      </c>
      <c r="P7" s="7">
        <v>218554</v>
      </c>
      <c r="Q7" s="7">
        <v>87704</v>
      </c>
      <c r="R7" s="7">
        <v>2750</v>
      </c>
      <c r="S7" s="7">
        <v>0</v>
      </c>
      <c r="T7" s="7">
        <v>0</v>
      </c>
      <c r="U7" s="7">
        <v>98325.007800000007</v>
      </c>
      <c r="V7" s="4" t="s">
        <v>50</v>
      </c>
      <c r="W7" s="8">
        <v>44330.476125347202</v>
      </c>
      <c r="X7" s="8">
        <v>44331.386830474497</v>
      </c>
      <c r="Y7" s="4" t="s">
        <v>51</v>
      </c>
      <c r="Z7" s="4" t="s">
        <v>52</v>
      </c>
      <c r="AA7" s="4" t="s">
        <v>52</v>
      </c>
      <c r="AB7" s="4" t="s">
        <v>53</v>
      </c>
      <c r="AC7" s="4"/>
      <c r="AD7" s="4" t="s">
        <v>52</v>
      </c>
      <c r="AE7" s="5">
        <v>404</v>
      </c>
      <c r="AF7" s="4" t="s">
        <v>54</v>
      </c>
      <c r="AG7" s="4" t="s">
        <v>55</v>
      </c>
      <c r="AH7" s="5">
        <v>2010</v>
      </c>
      <c r="AI7" s="4" t="s">
        <v>56</v>
      </c>
      <c r="AJ7" s="4" t="s">
        <v>57</v>
      </c>
      <c r="AK7" s="4" t="s">
        <v>58</v>
      </c>
      <c r="AL7" s="4" t="s">
        <v>47</v>
      </c>
      <c r="AM7" s="4" t="s">
        <v>59</v>
      </c>
      <c r="AN7" s="4" t="s">
        <v>60</v>
      </c>
      <c r="AO7" s="5">
        <v>78.66</v>
      </c>
      <c r="AP7" s="9">
        <v>44397.518070370403</v>
      </c>
      <c r="AQ7" s="4" t="s">
        <v>61</v>
      </c>
      <c r="AR7" s="15" t="s">
        <v>62</v>
      </c>
      <c r="AS7" s="14"/>
      <c r="AT7" s="4" t="s">
        <v>63</v>
      </c>
      <c r="AU7" s="15" t="s">
        <v>63</v>
      </c>
      <c r="AV7" s="14"/>
    </row>
    <row r="8" spans="1:48" ht="25.5" x14ac:dyDescent="0.25">
      <c r="A8" s="15" t="s">
        <v>46</v>
      </c>
      <c r="B8" s="14"/>
      <c r="C8" s="15" t="s">
        <v>47</v>
      </c>
      <c r="D8" s="14"/>
      <c r="E8" s="5">
        <v>873908</v>
      </c>
      <c r="F8" s="6" t="s">
        <v>48</v>
      </c>
      <c r="G8" s="4" t="s">
        <v>64</v>
      </c>
      <c r="H8" s="7">
        <v>12479</v>
      </c>
      <c r="I8" s="7">
        <v>670000</v>
      </c>
      <c r="J8" s="7">
        <v>12500</v>
      </c>
      <c r="K8" s="7">
        <v>682500</v>
      </c>
      <c r="L8" s="7">
        <v>700000</v>
      </c>
      <c r="M8" s="4"/>
      <c r="N8" s="7">
        <v>11905.9365</v>
      </c>
      <c r="O8" s="7">
        <v>65000</v>
      </c>
      <c r="P8" s="7">
        <v>838297</v>
      </c>
      <c r="Q8" s="7">
        <v>85824</v>
      </c>
      <c r="R8" s="7">
        <v>4373</v>
      </c>
      <c r="S8" s="7">
        <v>20500</v>
      </c>
      <c r="T8" s="7">
        <v>13000</v>
      </c>
      <c r="U8" s="7">
        <v>88012.507800000007</v>
      </c>
      <c r="V8" s="4" t="s">
        <v>50</v>
      </c>
      <c r="W8" s="8">
        <v>44032.408399918997</v>
      </c>
      <c r="X8" s="8">
        <v>44041.299810219898</v>
      </c>
      <c r="Y8" s="4" t="s">
        <v>51</v>
      </c>
      <c r="Z8" s="4" t="s">
        <v>52</v>
      </c>
      <c r="AA8" s="4" t="s">
        <v>52</v>
      </c>
      <c r="AB8" s="4" t="s">
        <v>53</v>
      </c>
      <c r="AC8" s="4"/>
      <c r="AD8" s="4" t="s">
        <v>52</v>
      </c>
      <c r="AE8" s="5">
        <v>713</v>
      </c>
      <c r="AF8" s="4" t="s">
        <v>65</v>
      </c>
      <c r="AG8" s="4" t="s">
        <v>66</v>
      </c>
      <c r="AH8" s="5">
        <v>2015</v>
      </c>
      <c r="AI8" s="4" t="s">
        <v>67</v>
      </c>
      <c r="AJ8" s="4" t="s">
        <v>68</v>
      </c>
      <c r="AK8" s="4" t="s">
        <v>69</v>
      </c>
      <c r="AL8" s="4" t="s">
        <v>47</v>
      </c>
      <c r="AM8" s="4" t="s">
        <v>59</v>
      </c>
      <c r="AN8" s="4" t="s">
        <v>70</v>
      </c>
      <c r="AO8" s="5">
        <v>70.41</v>
      </c>
      <c r="AP8" s="9">
        <v>44109.644275462997</v>
      </c>
      <c r="AQ8" s="4" t="s">
        <v>61</v>
      </c>
      <c r="AR8" s="15" t="s">
        <v>62</v>
      </c>
      <c r="AS8" s="14"/>
      <c r="AT8" s="4" t="s">
        <v>63</v>
      </c>
      <c r="AU8" s="15" t="s">
        <v>63</v>
      </c>
      <c r="AV8" s="14"/>
    </row>
    <row r="9" spans="1:48" ht="25.5" x14ac:dyDescent="0.25">
      <c r="A9" s="15" t="s">
        <v>46</v>
      </c>
      <c r="B9" s="14"/>
      <c r="C9" s="15" t="s">
        <v>47</v>
      </c>
      <c r="D9" s="14"/>
      <c r="E9" s="5">
        <v>873908</v>
      </c>
      <c r="F9" s="6" t="s">
        <v>48</v>
      </c>
      <c r="G9" s="4" t="s">
        <v>71</v>
      </c>
      <c r="H9" s="7">
        <v>11035</v>
      </c>
      <c r="I9" s="7">
        <v>628000</v>
      </c>
      <c r="J9" s="7">
        <v>13500</v>
      </c>
      <c r="K9" s="7">
        <v>641500</v>
      </c>
      <c r="L9" s="7">
        <v>660000</v>
      </c>
      <c r="M9" s="4"/>
      <c r="N9" s="7">
        <v>10956.578100000001</v>
      </c>
      <c r="O9" s="7">
        <v>65000</v>
      </c>
      <c r="P9" s="7">
        <v>767837</v>
      </c>
      <c r="Q9" s="7">
        <v>84112</v>
      </c>
      <c r="R9" s="7">
        <v>4125</v>
      </c>
      <c r="S9" s="7">
        <v>0</v>
      </c>
      <c r="T9" s="7">
        <v>8500</v>
      </c>
      <c r="U9" s="7">
        <v>87600</v>
      </c>
      <c r="V9" s="4" t="s">
        <v>50</v>
      </c>
      <c r="W9" s="8">
        <v>44041.491691550902</v>
      </c>
      <c r="X9" s="8">
        <v>44042.308037499999</v>
      </c>
      <c r="Y9" s="4" t="s">
        <v>51</v>
      </c>
      <c r="Z9" s="4" t="s">
        <v>52</v>
      </c>
      <c r="AA9" s="4" t="s">
        <v>52</v>
      </c>
      <c r="AB9" s="4" t="s">
        <v>53</v>
      </c>
      <c r="AC9" s="4"/>
      <c r="AD9" s="4" t="s">
        <v>52</v>
      </c>
      <c r="AE9" s="5">
        <v>706</v>
      </c>
      <c r="AF9" s="4" t="s">
        <v>54</v>
      </c>
      <c r="AG9" s="4" t="s">
        <v>72</v>
      </c>
      <c r="AH9" s="5">
        <v>2013</v>
      </c>
      <c r="AI9" s="4" t="s">
        <v>67</v>
      </c>
      <c r="AJ9" s="4" t="s">
        <v>68</v>
      </c>
      <c r="AK9" s="4" t="s">
        <v>69</v>
      </c>
      <c r="AL9" s="4" t="s">
        <v>47</v>
      </c>
      <c r="AM9" s="4" t="s">
        <v>59</v>
      </c>
      <c r="AN9" s="4" t="s">
        <v>73</v>
      </c>
      <c r="AO9" s="5">
        <v>70.08</v>
      </c>
      <c r="AP9" s="9">
        <v>44109.644275462997</v>
      </c>
      <c r="AQ9" s="4" t="s">
        <v>61</v>
      </c>
      <c r="AR9" s="15" t="s">
        <v>62</v>
      </c>
      <c r="AS9" s="14"/>
      <c r="AT9" s="4" t="s">
        <v>63</v>
      </c>
      <c r="AU9" s="15" t="s">
        <v>63</v>
      </c>
      <c r="AV9" s="14"/>
    </row>
    <row r="10" spans="1:48" ht="25.5" x14ac:dyDescent="0.25">
      <c r="A10" s="15" t="s">
        <v>46</v>
      </c>
      <c r="B10" s="14"/>
      <c r="C10" s="15" t="s">
        <v>47</v>
      </c>
      <c r="D10" s="14"/>
      <c r="E10" s="5">
        <v>873908</v>
      </c>
      <c r="F10" s="6" t="s">
        <v>48</v>
      </c>
      <c r="G10" s="4" t="s">
        <v>74</v>
      </c>
      <c r="H10" s="7">
        <v>11174</v>
      </c>
      <c r="I10" s="7">
        <v>695000</v>
      </c>
      <c r="J10" s="7">
        <v>12000</v>
      </c>
      <c r="K10" s="7">
        <v>707000</v>
      </c>
      <c r="L10" s="7">
        <v>720000</v>
      </c>
      <c r="M10" s="4"/>
      <c r="N10" s="7">
        <v>10790.54</v>
      </c>
      <c r="O10" s="7">
        <v>65000</v>
      </c>
      <c r="P10" s="7">
        <v>844144</v>
      </c>
      <c r="Q10" s="7">
        <v>88000</v>
      </c>
      <c r="R10" s="7">
        <v>4444</v>
      </c>
      <c r="S10" s="7">
        <v>10000</v>
      </c>
      <c r="T10" s="7">
        <v>0</v>
      </c>
      <c r="U10" s="7">
        <v>105610.50780000001</v>
      </c>
      <c r="V10" s="4" t="s">
        <v>50</v>
      </c>
      <c r="W10" s="8">
        <v>44442.327855358802</v>
      </c>
      <c r="X10" s="8">
        <v>44452.451006481497</v>
      </c>
      <c r="Y10" s="4" t="s">
        <v>51</v>
      </c>
      <c r="Z10" s="4" t="s">
        <v>52</v>
      </c>
      <c r="AA10" s="4" t="s">
        <v>52</v>
      </c>
      <c r="AB10" s="4" t="s">
        <v>53</v>
      </c>
      <c r="AC10" s="4"/>
      <c r="AD10" s="4" t="s">
        <v>52</v>
      </c>
      <c r="AE10" s="5">
        <v>291</v>
      </c>
      <c r="AF10" s="4" t="s">
        <v>75</v>
      </c>
      <c r="AG10" s="4" t="s">
        <v>76</v>
      </c>
      <c r="AH10" s="5">
        <v>2012</v>
      </c>
      <c r="AI10" s="4" t="s">
        <v>77</v>
      </c>
      <c r="AJ10" s="4" t="s">
        <v>78</v>
      </c>
      <c r="AK10" s="4" t="s">
        <v>79</v>
      </c>
      <c r="AL10" s="4" t="s">
        <v>47</v>
      </c>
      <c r="AM10" s="4" t="s">
        <v>59</v>
      </c>
      <c r="AN10" s="4" t="s">
        <v>80</v>
      </c>
      <c r="AO10" s="5">
        <v>78.23</v>
      </c>
      <c r="AP10" s="9">
        <v>44510.672491319398</v>
      </c>
      <c r="AQ10" s="4" t="s">
        <v>61</v>
      </c>
      <c r="AR10" s="15" t="s">
        <v>62</v>
      </c>
      <c r="AS10" s="14"/>
      <c r="AT10" s="4" t="s">
        <v>63</v>
      </c>
      <c r="AU10" s="15" t="s">
        <v>63</v>
      </c>
      <c r="AV10" s="14"/>
    </row>
    <row r="11" spans="1:48" ht="25.5" x14ac:dyDescent="0.25">
      <c r="A11" s="15" t="s">
        <v>46</v>
      </c>
      <c r="B11" s="14"/>
      <c r="C11" s="15" t="s">
        <v>47</v>
      </c>
      <c r="D11" s="14"/>
      <c r="E11" s="5">
        <v>873908</v>
      </c>
      <c r="F11" s="6" t="s">
        <v>48</v>
      </c>
      <c r="G11" s="4" t="s">
        <v>81</v>
      </c>
      <c r="H11" s="7">
        <v>5435</v>
      </c>
      <c r="I11" s="7">
        <v>249000</v>
      </c>
      <c r="J11" s="7">
        <v>12000</v>
      </c>
      <c r="K11" s="7">
        <v>261000</v>
      </c>
      <c r="L11" s="7">
        <v>270000</v>
      </c>
      <c r="M11" s="4"/>
      <c r="N11" s="7">
        <v>4854.4312</v>
      </c>
      <c r="O11" s="7">
        <v>65000</v>
      </c>
      <c r="P11" s="7">
        <v>379034</v>
      </c>
      <c r="Q11" s="7">
        <v>87184</v>
      </c>
      <c r="R11" s="7">
        <v>2750</v>
      </c>
      <c r="S11" s="7">
        <v>0</v>
      </c>
      <c r="T11" s="7">
        <v>0</v>
      </c>
      <c r="U11" s="7">
        <v>97600</v>
      </c>
      <c r="V11" s="4" t="s">
        <v>50</v>
      </c>
      <c r="W11" s="8">
        <v>44340.519580786997</v>
      </c>
      <c r="X11" s="8">
        <v>44351.753457210601</v>
      </c>
      <c r="Y11" s="4" t="s">
        <v>51</v>
      </c>
      <c r="Z11" s="4" t="s">
        <v>52</v>
      </c>
      <c r="AA11" s="4" t="s">
        <v>52</v>
      </c>
      <c r="AB11" s="4" t="s">
        <v>53</v>
      </c>
      <c r="AC11" s="4"/>
      <c r="AD11" s="4" t="s">
        <v>52</v>
      </c>
      <c r="AE11" s="5">
        <v>394</v>
      </c>
      <c r="AF11" s="4" t="s">
        <v>75</v>
      </c>
      <c r="AG11" s="4" t="s">
        <v>82</v>
      </c>
      <c r="AH11" s="5">
        <v>2010</v>
      </c>
      <c r="AI11" s="4" t="s">
        <v>83</v>
      </c>
      <c r="AJ11" s="4" t="s">
        <v>84</v>
      </c>
      <c r="AK11" s="4" t="s">
        <v>85</v>
      </c>
      <c r="AL11" s="4" t="s">
        <v>47</v>
      </c>
      <c r="AM11" s="4" t="s">
        <v>59</v>
      </c>
      <c r="AN11" s="4" t="s">
        <v>86</v>
      </c>
      <c r="AO11" s="5">
        <v>78.08</v>
      </c>
      <c r="AP11" s="9">
        <v>44413.842862071797</v>
      </c>
      <c r="AQ11" s="4" t="s">
        <v>61</v>
      </c>
      <c r="AR11" s="15" t="s">
        <v>62</v>
      </c>
      <c r="AS11" s="14"/>
      <c r="AT11" s="4" t="s">
        <v>63</v>
      </c>
      <c r="AU11" s="15" t="s">
        <v>63</v>
      </c>
      <c r="AV11" s="14"/>
    </row>
    <row r="12" spans="1:48" ht="25.5" x14ac:dyDescent="0.25">
      <c r="A12" s="15" t="s">
        <v>46</v>
      </c>
      <c r="B12" s="14"/>
      <c r="C12" s="15" t="s">
        <v>47</v>
      </c>
      <c r="D12" s="14"/>
      <c r="E12" s="5">
        <v>873908</v>
      </c>
      <c r="F12" s="6" t="s">
        <v>48</v>
      </c>
      <c r="G12" s="4" t="s">
        <v>87</v>
      </c>
      <c r="H12" s="7">
        <v>9311</v>
      </c>
      <c r="I12" s="7">
        <v>541000</v>
      </c>
      <c r="J12" s="7">
        <v>9000</v>
      </c>
      <c r="K12" s="7">
        <v>550000</v>
      </c>
      <c r="L12" s="7">
        <v>550000</v>
      </c>
      <c r="M12" s="4"/>
      <c r="N12" s="7">
        <v>8604.3516</v>
      </c>
      <c r="O12" s="7">
        <v>65000</v>
      </c>
      <c r="P12" s="7">
        <v>670365</v>
      </c>
      <c r="Q12" s="7">
        <v>87128</v>
      </c>
      <c r="R12" s="7">
        <v>3637</v>
      </c>
      <c r="S12" s="7">
        <v>0</v>
      </c>
      <c r="T12" s="7">
        <v>0</v>
      </c>
      <c r="U12" s="7">
        <v>97387.492199999993</v>
      </c>
      <c r="V12" s="4" t="s">
        <v>50</v>
      </c>
      <c r="W12" s="8">
        <v>44277.862094363401</v>
      </c>
      <c r="X12" s="8">
        <v>44292.418555705997</v>
      </c>
      <c r="Y12" s="4" t="s">
        <v>51</v>
      </c>
      <c r="Z12" s="4" t="s">
        <v>52</v>
      </c>
      <c r="AA12" s="4" t="s">
        <v>52</v>
      </c>
      <c r="AB12" s="4" t="s">
        <v>53</v>
      </c>
      <c r="AC12" s="4"/>
      <c r="AD12" s="4" t="s">
        <v>52</v>
      </c>
      <c r="AE12" s="5">
        <v>461</v>
      </c>
      <c r="AF12" s="4" t="s">
        <v>75</v>
      </c>
      <c r="AG12" s="4" t="s">
        <v>88</v>
      </c>
      <c r="AH12" s="5">
        <v>2011</v>
      </c>
      <c r="AI12" s="4" t="s">
        <v>89</v>
      </c>
      <c r="AJ12" s="4" t="s">
        <v>90</v>
      </c>
      <c r="AK12" s="4" t="s">
        <v>91</v>
      </c>
      <c r="AL12" s="4" t="s">
        <v>47</v>
      </c>
      <c r="AM12" s="4" t="s">
        <v>59</v>
      </c>
      <c r="AN12" s="4" t="s">
        <v>92</v>
      </c>
      <c r="AO12" s="5">
        <v>77.91</v>
      </c>
      <c r="AP12" s="9">
        <v>44371.676050381902</v>
      </c>
      <c r="AQ12" s="4" t="s">
        <v>61</v>
      </c>
      <c r="AR12" s="15" t="s">
        <v>62</v>
      </c>
      <c r="AS12" s="14"/>
      <c r="AT12" s="4" t="s">
        <v>63</v>
      </c>
      <c r="AU12" s="15" t="s">
        <v>63</v>
      </c>
      <c r="AV12" s="14"/>
    </row>
    <row r="13" spans="1:48" ht="25.5" x14ac:dyDescent="0.25">
      <c r="A13" s="15" t="s">
        <v>46</v>
      </c>
      <c r="B13" s="14"/>
      <c r="C13" s="15" t="s">
        <v>47</v>
      </c>
      <c r="D13" s="14"/>
      <c r="E13" s="5">
        <v>873908</v>
      </c>
      <c r="F13" s="6" t="s">
        <v>48</v>
      </c>
      <c r="G13" s="4" t="s">
        <v>93</v>
      </c>
      <c r="H13" s="7">
        <v>11922</v>
      </c>
      <c r="I13" s="7">
        <v>805000</v>
      </c>
      <c r="J13" s="7">
        <v>11000</v>
      </c>
      <c r="K13" s="7">
        <v>816000</v>
      </c>
      <c r="L13" s="7">
        <v>810000</v>
      </c>
      <c r="M13" s="4"/>
      <c r="N13" s="7">
        <v>12160.873</v>
      </c>
      <c r="O13" s="7">
        <v>65000</v>
      </c>
      <c r="P13" s="7">
        <v>953534</v>
      </c>
      <c r="Q13" s="7">
        <v>86888</v>
      </c>
      <c r="R13" s="7">
        <v>5046</v>
      </c>
      <c r="S13" s="7">
        <v>0</v>
      </c>
      <c r="T13" s="7">
        <v>13000</v>
      </c>
      <c r="U13" s="7">
        <v>98012.492199999993</v>
      </c>
      <c r="V13" s="4" t="s">
        <v>50</v>
      </c>
      <c r="W13" s="8">
        <v>44270.388972916699</v>
      </c>
      <c r="X13" s="8">
        <v>44271.405698032402</v>
      </c>
      <c r="Y13" s="4" t="s">
        <v>51</v>
      </c>
      <c r="Z13" s="4" t="s">
        <v>52</v>
      </c>
      <c r="AA13" s="4" t="s">
        <v>52</v>
      </c>
      <c r="AB13" s="4" t="s">
        <v>53</v>
      </c>
      <c r="AC13" s="4"/>
      <c r="AD13" s="4" t="s">
        <v>52</v>
      </c>
      <c r="AE13" s="5">
        <v>509</v>
      </c>
      <c r="AF13" s="4" t="s">
        <v>94</v>
      </c>
      <c r="AG13" s="4" t="s">
        <v>95</v>
      </c>
      <c r="AH13" s="5">
        <v>2016</v>
      </c>
      <c r="AI13" s="4" t="s">
        <v>96</v>
      </c>
      <c r="AJ13" s="4" t="s">
        <v>57</v>
      </c>
      <c r="AK13" s="4" t="s">
        <v>97</v>
      </c>
      <c r="AL13" s="4" t="s">
        <v>47</v>
      </c>
      <c r="AM13" s="4" t="s">
        <v>59</v>
      </c>
      <c r="AN13" s="4" t="s">
        <v>98</v>
      </c>
      <c r="AO13" s="5">
        <v>78.41</v>
      </c>
      <c r="AP13" s="9">
        <v>44334.892143368103</v>
      </c>
      <c r="AQ13" s="4" t="s">
        <v>61</v>
      </c>
      <c r="AR13" s="15" t="s">
        <v>62</v>
      </c>
      <c r="AS13" s="14"/>
      <c r="AT13" s="4" t="s">
        <v>63</v>
      </c>
      <c r="AU13" s="15" t="s">
        <v>63</v>
      </c>
      <c r="AV13" s="14"/>
    </row>
    <row r="14" spans="1:48" ht="25.5" x14ac:dyDescent="0.25">
      <c r="A14" s="15" t="s">
        <v>46</v>
      </c>
      <c r="B14" s="14"/>
      <c r="C14" s="15" t="s">
        <v>47</v>
      </c>
      <c r="D14" s="14"/>
      <c r="E14" s="5">
        <v>873908</v>
      </c>
      <c r="F14" s="6" t="s">
        <v>48</v>
      </c>
      <c r="G14" s="4" t="s">
        <v>99</v>
      </c>
      <c r="H14" s="7">
        <v>16826</v>
      </c>
      <c r="I14" s="7">
        <v>1105000</v>
      </c>
      <c r="J14" s="7">
        <v>12000</v>
      </c>
      <c r="K14" s="7">
        <v>1117000</v>
      </c>
      <c r="L14" s="7">
        <v>1130000</v>
      </c>
      <c r="M14" s="4"/>
      <c r="N14" s="7">
        <v>16032.493200000001</v>
      </c>
      <c r="O14" s="7">
        <v>75000</v>
      </c>
      <c r="P14" s="7">
        <v>1239953</v>
      </c>
      <c r="Q14" s="7">
        <v>88632</v>
      </c>
      <c r="R14" s="7">
        <v>6521</v>
      </c>
      <c r="S14" s="7">
        <v>0</v>
      </c>
      <c r="T14" s="7">
        <v>0</v>
      </c>
      <c r="U14" s="7">
        <v>96674.992199999993</v>
      </c>
      <c r="V14" s="4" t="s">
        <v>50</v>
      </c>
      <c r="W14" s="8">
        <v>44365.345003125003</v>
      </c>
      <c r="X14" s="8">
        <v>44369.395767129601</v>
      </c>
      <c r="Y14" s="4" t="s">
        <v>51</v>
      </c>
      <c r="Z14" s="4" t="s">
        <v>52</v>
      </c>
      <c r="AA14" s="4" t="s">
        <v>52</v>
      </c>
      <c r="AB14" s="4" t="s">
        <v>53</v>
      </c>
      <c r="AC14" s="4"/>
      <c r="AD14" s="4" t="s">
        <v>52</v>
      </c>
      <c r="AE14" s="5">
        <v>368</v>
      </c>
      <c r="AF14" s="4" t="s">
        <v>94</v>
      </c>
      <c r="AG14" s="4" t="s">
        <v>100</v>
      </c>
      <c r="AH14" s="5">
        <v>2013</v>
      </c>
      <c r="AI14" s="4" t="s">
        <v>101</v>
      </c>
      <c r="AJ14" s="4" t="s">
        <v>102</v>
      </c>
      <c r="AK14" s="4" t="s">
        <v>103</v>
      </c>
      <c r="AL14" s="4" t="s">
        <v>47</v>
      </c>
      <c r="AM14" s="4" t="s">
        <v>59</v>
      </c>
      <c r="AN14" s="4" t="s">
        <v>104</v>
      </c>
      <c r="AO14" s="5">
        <v>77.34</v>
      </c>
      <c r="AP14" s="9">
        <v>44439.462070798603</v>
      </c>
      <c r="AQ14" s="4" t="s">
        <v>61</v>
      </c>
      <c r="AR14" s="15" t="s">
        <v>62</v>
      </c>
      <c r="AS14" s="14"/>
      <c r="AT14" s="4" t="s">
        <v>63</v>
      </c>
      <c r="AU14" s="15" t="s">
        <v>63</v>
      </c>
      <c r="AV14" s="14"/>
    </row>
    <row r="15" spans="1:48" ht="25.5" x14ac:dyDescent="0.25">
      <c r="A15" s="15" t="s">
        <v>46</v>
      </c>
      <c r="B15" s="14"/>
      <c r="C15" s="15" t="s">
        <v>47</v>
      </c>
      <c r="D15" s="14"/>
      <c r="E15" s="5">
        <v>873908</v>
      </c>
      <c r="F15" s="6" t="s">
        <v>48</v>
      </c>
      <c r="G15" s="4" t="s">
        <v>105</v>
      </c>
      <c r="H15" s="7">
        <v>9348</v>
      </c>
      <c r="I15" s="7">
        <v>525000</v>
      </c>
      <c r="J15" s="7">
        <v>17000</v>
      </c>
      <c r="K15" s="7">
        <v>542000</v>
      </c>
      <c r="L15" s="7">
        <v>560000</v>
      </c>
      <c r="M15" s="4"/>
      <c r="N15" s="7">
        <v>9068.0946999999996</v>
      </c>
      <c r="O15" s="7">
        <v>65000</v>
      </c>
      <c r="P15" s="7">
        <v>690354</v>
      </c>
      <c r="Q15" s="7">
        <v>87448</v>
      </c>
      <c r="R15" s="7">
        <v>3606</v>
      </c>
      <c r="S15" s="7">
        <v>20500</v>
      </c>
      <c r="T15" s="7">
        <v>0</v>
      </c>
      <c r="U15" s="7">
        <v>95162.5</v>
      </c>
      <c r="V15" s="4" t="s">
        <v>50</v>
      </c>
      <c r="W15" s="8">
        <v>44282.366865972203</v>
      </c>
      <c r="X15" s="8">
        <v>44286.355870405103</v>
      </c>
      <c r="Y15" s="4" t="s">
        <v>51</v>
      </c>
      <c r="Z15" s="4" t="s">
        <v>52</v>
      </c>
      <c r="AA15" s="4" t="s">
        <v>52</v>
      </c>
      <c r="AB15" s="4" t="s">
        <v>53</v>
      </c>
      <c r="AC15" s="4"/>
      <c r="AD15" s="4" t="s">
        <v>52</v>
      </c>
      <c r="AE15" s="5">
        <v>451</v>
      </c>
      <c r="AF15" s="4" t="s">
        <v>94</v>
      </c>
      <c r="AG15" s="4" t="s">
        <v>106</v>
      </c>
      <c r="AH15" s="5">
        <v>2008</v>
      </c>
      <c r="AI15" s="4" t="s">
        <v>56</v>
      </c>
      <c r="AJ15" s="4" t="s">
        <v>57</v>
      </c>
      <c r="AK15" s="4" t="s">
        <v>58</v>
      </c>
      <c r="AL15" s="4" t="s">
        <v>47</v>
      </c>
      <c r="AM15" s="4" t="s">
        <v>59</v>
      </c>
      <c r="AN15" s="4" t="s">
        <v>107</v>
      </c>
      <c r="AO15" s="5">
        <v>76.13</v>
      </c>
      <c r="AP15" s="9">
        <v>44397.518070370403</v>
      </c>
      <c r="AQ15" s="4" t="s">
        <v>61</v>
      </c>
      <c r="AR15" s="15" t="s">
        <v>62</v>
      </c>
      <c r="AS15" s="14"/>
      <c r="AT15" s="4" t="s">
        <v>63</v>
      </c>
      <c r="AU15" s="15" t="s">
        <v>63</v>
      </c>
      <c r="AV15" s="14"/>
    </row>
    <row r="16" spans="1:48" ht="25.5" x14ac:dyDescent="0.25">
      <c r="A16" s="15" t="s">
        <v>46</v>
      </c>
      <c r="B16" s="14"/>
      <c r="C16" s="15" t="s">
        <v>47</v>
      </c>
      <c r="D16" s="14"/>
      <c r="E16" s="5">
        <v>873908</v>
      </c>
      <c r="F16" s="6" t="s">
        <v>48</v>
      </c>
      <c r="G16" s="4" t="s">
        <v>108</v>
      </c>
      <c r="H16" s="7">
        <v>12160</v>
      </c>
      <c r="I16" s="7">
        <v>690000</v>
      </c>
      <c r="J16" s="7">
        <v>11000</v>
      </c>
      <c r="K16" s="7">
        <v>701000</v>
      </c>
      <c r="L16" s="7">
        <v>710000</v>
      </c>
      <c r="M16" s="4"/>
      <c r="N16" s="7">
        <v>11705.304700000001</v>
      </c>
      <c r="O16" s="7">
        <v>65000</v>
      </c>
      <c r="P16" s="7">
        <v>820893</v>
      </c>
      <c r="Q16" s="7">
        <v>84904</v>
      </c>
      <c r="R16" s="7">
        <v>4389</v>
      </c>
      <c r="S16" s="7">
        <v>0</v>
      </c>
      <c r="T16" s="7">
        <v>0</v>
      </c>
      <c r="U16" s="7">
        <v>87662.5</v>
      </c>
      <c r="V16" s="4" t="s">
        <v>50</v>
      </c>
      <c r="W16" s="8">
        <v>44048.340576307899</v>
      </c>
      <c r="X16" s="8">
        <v>44054.3257316319</v>
      </c>
      <c r="Y16" s="4" t="s">
        <v>51</v>
      </c>
      <c r="Z16" s="4" t="s">
        <v>52</v>
      </c>
      <c r="AA16" s="4" t="s">
        <v>52</v>
      </c>
      <c r="AB16" s="4" t="s">
        <v>53</v>
      </c>
      <c r="AC16" s="4"/>
      <c r="AD16" s="4" t="s">
        <v>52</v>
      </c>
      <c r="AE16" s="5">
        <v>689</v>
      </c>
      <c r="AF16" s="4" t="s">
        <v>94</v>
      </c>
      <c r="AG16" s="4" t="s">
        <v>109</v>
      </c>
      <c r="AH16" s="5">
        <v>2011</v>
      </c>
      <c r="AI16" s="4" t="s">
        <v>110</v>
      </c>
      <c r="AJ16" s="4" t="s">
        <v>111</v>
      </c>
      <c r="AK16" s="4" t="s">
        <v>112</v>
      </c>
      <c r="AL16" s="4" t="s">
        <v>47</v>
      </c>
      <c r="AM16" s="4" t="s">
        <v>59</v>
      </c>
      <c r="AN16" s="4" t="s">
        <v>113</v>
      </c>
      <c r="AO16" s="5">
        <v>70.13</v>
      </c>
      <c r="AP16" s="9">
        <v>44126.607809571797</v>
      </c>
      <c r="AQ16" s="4" t="s">
        <v>61</v>
      </c>
      <c r="AR16" s="15" t="s">
        <v>62</v>
      </c>
      <c r="AS16" s="14"/>
      <c r="AT16" s="4" t="s">
        <v>63</v>
      </c>
      <c r="AU16" s="15" t="s">
        <v>63</v>
      </c>
      <c r="AV16" s="14"/>
    </row>
    <row r="17" spans="1:48" ht="25.5" x14ac:dyDescent="0.25">
      <c r="A17" s="15" t="s">
        <v>46</v>
      </c>
      <c r="B17" s="14"/>
      <c r="C17" s="15" t="s">
        <v>47</v>
      </c>
      <c r="D17" s="14"/>
      <c r="E17" s="5">
        <v>873908</v>
      </c>
      <c r="F17" s="6" t="s">
        <v>48</v>
      </c>
      <c r="G17" s="4" t="s">
        <v>114</v>
      </c>
      <c r="H17" s="7">
        <v>10339</v>
      </c>
      <c r="I17" s="7">
        <v>630000</v>
      </c>
      <c r="J17" s="7">
        <v>11000</v>
      </c>
      <c r="K17" s="7">
        <v>641000</v>
      </c>
      <c r="L17" s="7">
        <v>660000</v>
      </c>
      <c r="M17" s="4"/>
      <c r="N17" s="7">
        <v>9715.8065999999999</v>
      </c>
      <c r="O17" s="7">
        <v>65000</v>
      </c>
      <c r="P17" s="7">
        <v>764051</v>
      </c>
      <c r="Q17" s="7">
        <v>87848</v>
      </c>
      <c r="R17" s="7">
        <v>4103</v>
      </c>
      <c r="S17" s="7">
        <v>0</v>
      </c>
      <c r="T17" s="7">
        <v>0</v>
      </c>
      <c r="U17" s="7">
        <v>98300</v>
      </c>
      <c r="V17" s="4" t="s">
        <v>50</v>
      </c>
      <c r="W17" s="8">
        <v>44362.417759837997</v>
      </c>
      <c r="X17" s="8">
        <v>44369.395754432902</v>
      </c>
      <c r="Y17" s="4" t="s">
        <v>51</v>
      </c>
      <c r="Z17" s="4" t="s">
        <v>52</v>
      </c>
      <c r="AA17" s="4" t="s">
        <v>52</v>
      </c>
      <c r="AB17" s="4" t="s">
        <v>53</v>
      </c>
      <c r="AC17" s="4"/>
      <c r="AD17" s="4" t="s">
        <v>52</v>
      </c>
      <c r="AE17" s="5">
        <v>374</v>
      </c>
      <c r="AF17" s="4" t="s">
        <v>94</v>
      </c>
      <c r="AG17" s="4" t="s">
        <v>106</v>
      </c>
      <c r="AH17" s="5">
        <v>2012</v>
      </c>
      <c r="AI17" s="4" t="s">
        <v>101</v>
      </c>
      <c r="AJ17" s="4" t="s">
        <v>102</v>
      </c>
      <c r="AK17" s="4" t="s">
        <v>103</v>
      </c>
      <c r="AL17" s="4" t="s">
        <v>47</v>
      </c>
      <c r="AM17" s="4" t="s">
        <v>59</v>
      </c>
      <c r="AN17" s="4" t="s">
        <v>115</v>
      </c>
      <c r="AO17" s="5">
        <v>78.64</v>
      </c>
      <c r="AP17" s="9">
        <v>44439.462070798603</v>
      </c>
      <c r="AQ17" s="4" t="s">
        <v>61</v>
      </c>
      <c r="AR17" s="15" t="s">
        <v>62</v>
      </c>
      <c r="AS17" s="14"/>
      <c r="AT17" s="4" t="s">
        <v>63</v>
      </c>
      <c r="AU17" s="15" t="s">
        <v>63</v>
      </c>
      <c r="AV17" s="14"/>
    </row>
    <row r="18" spans="1:48" ht="25.5" x14ac:dyDescent="0.25">
      <c r="A18" s="15" t="s">
        <v>46</v>
      </c>
      <c r="B18" s="14"/>
      <c r="C18" s="15" t="s">
        <v>47</v>
      </c>
      <c r="D18" s="14"/>
      <c r="E18" s="5">
        <v>873908</v>
      </c>
      <c r="F18" s="6" t="s">
        <v>48</v>
      </c>
      <c r="G18" s="4" t="s">
        <v>116</v>
      </c>
      <c r="H18" s="7">
        <v>21435</v>
      </c>
      <c r="I18" s="7">
        <v>1470000</v>
      </c>
      <c r="J18" s="7">
        <v>11000</v>
      </c>
      <c r="K18" s="7">
        <v>1481000</v>
      </c>
      <c r="L18" s="7">
        <v>1500000</v>
      </c>
      <c r="M18" s="4"/>
      <c r="N18" s="7">
        <v>20511.7461</v>
      </c>
      <c r="O18" s="7">
        <v>95000</v>
      </c>
      <c r="P18" s="7">
        <v>1609967</v>
      </c>
      <c r="Q18" s="7">
        <v>87864</v>
      </c>
      <c r="R18" s="7">
        <v>8403</v>
      </c>
      <c r="S18" s="7">
        <v>0</v>
      </c>
      <c r="T18" s="7">
        <v>0</v>
      </c>
      <c r="U18" s="7">
        <v>105961.50780000001</v>
      </c>
      <c r="V18" s="4" t="s">
        <v>50</v>
      </c>
      <c r="W18" s="8">
        <v>44446.359335763897</v>
      </c>
      <c r="X18" s="8">
        <v>44452.451008298602</v>
      </c>
      <c r="Y18" s="4" t="s">
        <v>51</v>
      </c>
      <c r="Z18" s="4" t="s">
        <v>52</v>
      </c>
      <c r="AA18" s="4" t="s">
        <v>52</v>
      </c>
      <c r="AB18" s="4" t="s">
        <v>53</v>
      </c>
      <c r="AC18" s="4"/>
      <c r="AD18" s="4" t="s">
        <v>52</v>
      </c>
      <c r="AE18" s="5">
        <v>290</v>
      </c>
      <c r="AF18" s="4" t="s">
        <v>117</v>
      </c>
      <c r="AG18" s="4" t="s">
        <v>118</v>
      </c>
      <c r="AH18" s="5">
        <v>2015</v>
      </c>
      <c r="AI18" s="4" t="s">
        <v>119</v>
      </c>
      <c r="AJ18" s="4" t="s">
        <v>120</v>
      </c>
      <c r="AK18" s="4" t="s">
        <v>77</v>
      </c>
      <c r="AL18" s="4" t="s">
        <v>47</v>
      </c>
      <c r="AM18" s="4" t="s">
        <v>59</v>
      </c>
      <c r="AN18" s="4" t="s">
        <v>121</v>
      </c>
      <c r="AO18" s="5">
        <v>78.490009999999998</v>
      </c>
      <c r="AP18" s="9">
        <v>44503.777929317097</v>
      </c>
      <c r="AQ18" s="4" t="s">
        <v>61</v>
      </c>
      <c r="AR18" s="15" t="s">
        <v>62</v>
      </c>
      <c r="AS18" s="14"/>
      <c r="AT18" s="4" t="s">
        <v>63</v>
      </c>
      <c r="AU18" s="15" t="s">
        <v>63</v>
      </c>
      <c r="AV18" s="14"/>
    </row>
    <row r="19" spans="1:48" ht="25.5" x14ac:dyDescent="0.25">
      <c r="A19" s="15" t="s">
        <v>46</v>
      </c>
      <c r="B19" s="14"/>
      <c r="C19" s="15" t="s">
        <v>47</v>
      </c>
      <c r="D19" s="14"/>
      <c r="E19" s="5">
        <v>873908</v>
      </c>
      <c r="F19" s="6" t="s">
        <v>48</v>
      </c>
      <c r="G19" s="4" t="s">
        <v>122</v>
      </c>
      <c r="H19" s="7">
        <v>10433</v>
      </c>
      <c r="I19" s="7">
        <v>600000</v>
      </c>
      <c r="J19" s="7">
        <v>21500</v>
      </c>
      <c r="K19" s="7">
        <v>621500</v>
      </c>
      <c r="L19" s="7">
        <v>680000</v>
      </c>
      <c r="M19" s="4"/>
      <c r="N19" s="7">
        <v>9546.2422000000006</v>
      </c>
      <c r="O19" s="7">
        <v>65000</v>
      </c>
      <c r="P19" s="7">
        <v>753294</v>
      </c>
      <c r="Q19" s="7">
        <v>87144</v>
      </c>
      <c r="R19" s="7">
        <v>4050</v>
      </c>
      <c r="S19" s="7">
        <v>0</v>
      </c>
      <c r="T19" s="7">
        <v>0</v>
      </c>
      <c r="U19" s="7">
        <v>98637.507800000007</v>
      </c>
      <c r="V19" s="4" t="s">
        <v>50</v>
      </c>
      <c r="W19" s="8">
        <v>44316.413362615698</v>
      </c>
      <c r="X19" s="8">
        <v>44347.413693321803</v>
      </c>
      <c r="Y19" s="4" t="s">
        <v>51</v>
      </c>
      <c r="Z19" s="4" t="s">
        <v>52</v>
      </c>
      <c r="AA19" s="4" t="s">
        <v>52</v>
      </c>
      <c r="AB19" s="4" t="s">
        <v>53</v>
      </c>
      <c r="AC19" s="4" t="s">
        <v>123</v>
      </c>
      <c r="AD19" s="4" t="s">
        <v>52</v>
      </c>
      <c r="AE19" s="5">
        <v>564</v>
      </c>
      <c r="AF19" s="4" t="s">
        <v>117</v>
      </c>
      <c r="AG19" s="4" t="s">
        <v>124</v>
      </c>
      <c r="AH19" s="5">
        <v>2010</v>
      </c>
      <c r="AI19" s="4" t="s">
        <v>83</v>
      </c>
      <c r="AJ19" s="4" t="s">
        <v>84</v>
      </c>
      <c r="AK19" s="4" t="s">
        <v>85</v>
      </c>
      <c r="AL19" s="4" t="s">
        <v>47</v>
      </c>
      <c r="AM19" s="4" t="s">
        <v>59</v>
      </c>
      <c r="AN19" s="4" t="s">
        <v>125</v>
      </c>
      <c r="AO19" s="5">
        <v>78.91</v>
      </c>
      <c r="AP19" s="9">
        <v>44426.747142395798</v>
      </c>
      <c r="AQ19" s="4" t="s">
        <v>61</v>
      </c>
      <c r="AR19" s="15" t="s">
        <v>62</v>
      </c>
      <c r="AS19" s="14"/>
      <c r="AT19" s="4" t="s">
        <v>63</v>
      </c>
      <c r="AU19" s="15" t="s">
        <v>63</v>
      </c>
      <c r="AV19" s="14"/>
    </row>
    <row r="20" spans="1:48" ht="25.5" x14ac:dyDescent="0.25">
      <c r="A20" s="15" t="s">
        <v>46</v>
      </c>
      <c r="B20" s="14"/>
      <c r="C20" s="15" t="s">
        <v>47</v>
      </c>
      <c r="D20" s="14"/>
      <c r="E20" s="5">
        <v>873908</v>
      </c>
      <c r="F20" s="6" t="s">
        <v>48</v>
      </c>
      <c r="G20" s="4" t="s">
        <v>126</v>
      </c>
      <c r="H20" s="7">
        <v>7783</v>
      </c>
      <c r="I20" s="7">
        <v>410000</v>
      </c>
      <c r="J20" s="7">
        <v>10000</v>
      </c>
      <c r="K20" s="7">
        <v>420000</v>
      </c>
      <c r="L20" s="7">
        <v>430000</v>
      </c>
      <c r="M20" s="4"/>
      <c r="N20" s="7">
        <v>7203.1396000000004</v>
      </c>
      <c r="O20" s="7">
        <v>65000</v>
      </c>
      <c r="P20" s="7">
        <v>550680</v>
      </c>
      <c r="Q20" s="7">
        <v>88288</v>
      </c>
      <c r="R20" s="7">
        <v>2992</v>
      </c>
      <c r="S20" s="7">
        <v>0</v>
      </c>
      <c r="T20" s="7">
        <v>0</v>
      </c>
      <c r="U20" s="7">
        <v>103207.49219999999</v>
      </c>
      <c r="V20" s="4" t="s">
        <v>50</v>
      </c>
      <c r="W20" s="8">
        <v>44411.447106481501</v>
      </c>
      <c r="X20" s="8">
        <v>44419.403593171301</v>
      </c>
      <c r="Y20" s="4" t="s">
        <v>51</v>
      </c>
      <c r="Z20" s="4" t="s">
        <v>52</v>
      </c>
      <c r="AA20" s="4" t="s">
        <v>52</v>
      </c>
      <c r="AB20" s="4" t="s">
        <v>53</v>
      </c>
      <c r="AC20" s="4"/>
      <c r="AD20" s="4" t="s">
        <v>52</v>
      </c>
      <c r="AE20" s="5">
        <v>324</v>
      </c>
      <c r="AF20" s="4" t="s">
        <v>127</v>
      </c>
      <c r="AG20" s="4" t="s">
        <v>128</v>
      </c>
      <c r="AH20" s="5">
        <v>2009</v>
      </c>
      <c r="AI20" s="4" t="s">
        <v>129</v>
      </c>
      <c r="AJ20" s="4" t="s">
        <v>102</v>
      </c>
      <c r="AK20" s="4" t="s">
        <v>130</v>
      </c>
      <c r="AL20" s="4" t="s">
        <v>47</v>
      </c>
      <c r="AM20" s="4" t="s">
        <v>59</v>
      </c>
      <c r="AN20" s="4" t="s">
        <v>131</v>
      </c>
      <c r="AO20" s="5">
        <v>76.45</v>
      </c>
      <c r="AP20" s="9">
        <v>44491.632649270803</v>
      </c>
      <c r="AQ20" s="4" t="s">
        <v>61</v>
      </c>
      <c r="AR20" s="15" t="s">
        <v>62</v>
      </c>
      <c r="AS20" s="14"/>
      <c r="AT20" s="4" t="s">
        <v>63</v>
      </c>
      <c r="AU20" s="15" t="s">
        <v>63</v>
      </c>
      <c r="AV20" s="14"/>
    </row>
    <row r="21" spans="1:48" ht="25.5" x14ac:dyDescent="0.25">
      <c r="A21" s="15" t="s">
        <v>46</v>
      </c>
      <c r="B21" s="14"/>
      <c r="C21" s="15" t="s">
        <v>47</v>
      </c>
      <c r="D21" s="14"/>
      <c r="E21" s="5">
        <v>873908</v>
      </c>
      <c r="F21" s="6" t="s">
        <v>48</v>
      </c>
      <c r="G21" s="4" t="s">
        <v>132</v>
      </c>
      <c r="H21" s="7">
        <v>5967</v>
      </c>
      <c r="I21" s="7">
        <v>306000</v>
      </c>
      <c r="J21" s="7">
        <v>9000</v>
      </c>
      <c r="K21" s="7">
        <v>315000</v>
      </c>
      <c r="L21" s="7">
        <v>330000</v>
      </c>
      <c r="M21" s="4"/>
      <c r="N21" s="7">
        <v>5706.9696999999996</v>
      </c>
      <c r="O21" s="7">
        <v>65000</v>
      </c>
      <c r="P21" s="7">
        <v>444630</v>
      </c>
      <c r="Q21" s="7">
        <v>87280</v>
      </c>
      <c r="R21" s="7">
        <v>2750</v>
      </c>
      <c r="S21" s="7">
        <v>0</v>
      </c>
      <c r="T21" s="7">
        <v>0</v>
      </c>
      <c r="U21" s="7">
        <v>97387.492199999993</v>
      </c>
      <c r="V21" s="4" t="s">
        <v>50</v>
      </c>
      <c r="W21" s="8">
        <v>44277.354250497701</v>
      </c>
      <c r="X21" s="8">
        <v>44292.418556446799</v>
      </c>
      <c r="Y21" s="4" t="s">
        <v>51</v>
      </c>
      <c r="Z21" s="4" t="s">
        <v>52</v>
      </c>
      <c r="AA21" s="4" t="s">
        <v>52</v>
      </c>
      <c r="AB21" s="4" t="s">
        <v>53</v>
      </c>
      <c r="AC21" s="4"/>
      <c r="AD21" s="4" t="s">
        <v>52</v>
      </c>
      <c r="AE21" s="5">
        <v>461</v>
      </c>
      <c r="AF21" s="4" t="s">
        <v>127</v>
      </c>
      <c r="AG21" s="4" t="s">
        <v>133</v>
      </c>
      <c r="AH21" s="5">
        <v>2012</v>
      </c>
      <c r="AI21" s="4" t="s">
        <v>89</v>
      </c>
      <c r="AJ21" s="4" t="s">
        <v>90</v>
      </c>
      <c r="AK21" s="4" t="s">
        <v>91</v>
      </c>
      <c r="AL21" s="4" t="s">
        <v>47</v>
      </c>
      <c r="AM21" s="4" t="s">
        <v>59</v>
      </c>
      <c r="AN21" s="4" t="s">
        <v>92</v>
      </c>
      <c r="AO21" s="5">
        <v>77.91</v>
      </c>
      <c r="AP21" s="9">
        <v>44371.676050381902</v>
      </c>
      <c r="AQ21" s="4" t="s">
        <v>61</v>
      </c>
      <c r="AR21" s="15" t="s">
        <v>62</v>
      </c>
      <c r="AS21" s="14"/>
      <c r="AT21" s="4" t="s">
        <v>63</v>
      </c>
      <c r="AU21" s="15" t="s">
        <v>63</v>
      </c>
      <c r="AV21" s="14"/>
    </row>
    <row r="22" spans="1:48" ht="25.5" x14ac:dyDescent="0.25">
      <c r="A22" s="15" t="s">
        <v>46</v>
      </c>
      <c r="B22" s="14"/>
      <c r="C22" s="15" t="s">
        <v>47</v>
      </c>
      <c r="D22" s="14"/>
      <c r="E22" s="5">
        <v>873908</v>
      </c>
      <c r="F22" s="6" t="s">
        <v>48</v>
      </c>
      <c r="G22" s="4" t="s">
        <v>134</v>
      </c>
      <c r="H22" s="7">
        <v>6766</v>
      </c>
      <c r="I22" s="7">
        <v>355000</v>
      </c>
      <c r="J22" s="7">
        <v>10000</v>
      </c>
      <c r="K22" s="7">
        <v>365000</v>
      </c>
      <c r="L22" s="7">
        <v>380000</v>
      </c>
      <c r="M22" s="4"/>
      <c r="N22" s="7">
        <v>6153.75</v>
      </c>
      <c r="O22" s="7">
        <v>65000</v>
      </c>
      <c r="P22" s="7">
        <v>484054</v>
      </c>
      <c r="Q22" s="7">
        <v>87704</v>
      </c>
      <c r="R22" s="7">
        <v>2750</v>
      </c>
      <c r="S22" s="7">
        <v>0</v>
      </c>
      <c r="T22" s="7">
        <v>0</v>
      </c>
      <c r="U22" s="7">
        <v>98325.007800000007</v>
      </c>
      <c r="V22" s="4" t="s">
        <v>50</v>
      </c>
      <c r="W22" s="8">
        <v>44331.335000544001</v>
      </c>
      <c r="X22" s="8">
        <v>44347.4152294792</v>
      </c>
      <c r="Y22" s="4" t="s">
        <v>51</v>
      </c>
      <c r="Z22" s="4" t="s">
        <v>52</v>
      </c>
      <c r="AA22" s="4" t="s">
        <v>52</v>
      </c>
      <c r="AB22" s="4" t="s">
        <v>53</v>
      </c>
      <c r="AC22" s="4"/>
      <c r="AD22" s="4" t="s">
        <v>52</v>
      </c>
      <c r="AE22" s="5">
        <v>404</v>
      </c>
      <c r="AF22" s="4" t="s">
        <v>135</v>
      </c>
      <c r="AG22" s="4" t="s">
        <v>136</v>
      </c>
      <c r="AH22" s="5">
        <v>2012</v>
      </c>
      <c r="AI22" s="4" t="s">
        <v>83</v>
      </c>
      <c r="AJ22" s="4" t="s">
        <v>84</v>
      </c>
      <c r="AK22" s="4" t="s">
        <v>85</v>
      </c>
      <c r="AL22" s="4" t="s">
        <v>47</v>
      </c>
      <c r="AM22" s="4" t="s">
        <v>59</v>
      </c>
      <c r="AN22" s="4" t="s">
        <v>60</v>
      </c>
      <c r="AO22" s="5">
        <v>78.66</v>
      </c>
      <c r="AP22" s="9">
        <v>44413.842862071797</v>
      </c>
      <c r="AQ22" s="4" t="s">
        <v>61</v>
      </c>
      <c r="AR22" s="15" t="s">
        <v>62</v>
      </c>
      <c r="AS22" s="14"/>
      <c r="AT22" s="4" t="s">
        <v>63</v>
      </c>
      <c r="AU22" s="15" t="s">
        <v>63</v>
      </c>
      <c r="AV22" s="14"/>
    </row>
    <row r="26" spans="1:48" x14ac:dyDescent="0.25">
      <c r="A26" t="s">
        <v>137</v>
      </c>
      <c r="H26" s="16">
        <f>SUM(H7:H22)</f>
        <v>165761</v>
      </c>
    </row>
    <row r="27" spans="1:48" x14ac:dyDescent="0.25">
      <c r="A27" t="s">
        <v>138</v>
      </c>
      <c r="H27" s="17">
        <f>H26/16</f>
        <v>10360.0625</v>
      </c>
    </row>
  </sheetData>
  <mergeCells count="70">
    <mergeCell ref="A21:B21"/>
    <mergeCell ref="C21:D21"/>
    <mergeCell ref="AR21:AS21"/>
    <mergeCell ref="AU21:AV21"/>
    <mergeCell ref="A22:B22"/>
    <mergeCell ref="C22:D22"/>
    <mergeCell ref="AR22:AS22"/>
    <mergeCell ref="AU22:AV22"/>
    <mergeCell ref="A19:B19"/>
    <mergeCell ref="C19:D19"/>
    <mergeCell ref="AR19:AS19"/>
    <mergeCell ref="AU19:AV19"/>
    <mergeCell ref="A20:B20"/>
    <mergeCell ref="C20:D20"/>
    <mergeCell ref="AR20:AS20"/>
    <mergeCell ref="AU20:AV20"/>
    <mergeCell ref="A17:B17"/>
    <mergeCell ref="C17:D17"/>
    <mergeCell ref="AR17:AS17"/>
    <mergeCell ref="AU17:AV17"/>
    <mergeCell ref="A18:B18"/>
    <mergeCell ref="C18:D18"/>
    <mergeCell ref="AR18:AS18"/>
    <mergeCell ref="AU18:AV18"/>
    <mergeCell ref="A15:B15"/>
    <mergeCell ref="C15:D15"/>
    <mergeCell ref="AR15:AS15"/>
    <mergeCell ref="AU15:AV15"/>
    <mergeCell ref="A16:B16"/>
    <mergeCell ref="C16:D16"/>
    <mergeCell ref="AR16:AS16"/>
    <mergeCell ref="AU16:AV16"/>
    <mergeCell ref="A13:B13"/>
    <mergeCell ref="C13:D13"/>
    <mergeCell ref="AR13:AS13"/>
    <mergeCell ref="AU13:AV13"/>
    <mergeCell ref="A14:B14"/>
    <mergeCell ref="C14:D14"/>
    <mergeCell ref="AR14:AS14"/>
    <mergeCell ref="AU14:AV14"/>
    <mergeCell ref="A11:B11"/>
    <mergeCell ref="C11:D11"/>
    <mergeCell ref="AR11:AS11"/>
    <mergeCell ref="AU11:AV11"/>
    <mergeCell ref="A12:B12"/>
    <mergeCell ref="C12:D12"/>
    <mergeCell ref="AR12:AS12"/>
    <mergeCell ref="AU12:AV12"/>
    <mergeCell ref="A9:B9"/>
    <mergeCell ref="C9:D9"/>
    <mergeCell ref="AR9:AS9"/>
    <mergeCell ref="AU9:AV9"/>
    <mergeCell ref="A10:B10"/>
    <mergeCell ref="C10:D10"/>
    <mergeCell ref="AR10:AS10"/>
    <mergeCell ref="AU10:AV10"/>
    <mergeCell ref="A7:B7"/>
    <mergeCell ref="C7:D7"/>
    <mergeCell ref="AR7:AS7"/>
    <mergeCell ref="AU7:AV7"/>
    <mergeCell ref="A8:B8"/>
    <mergeCell ref="C8:D8"/>
    <mergeCell ref="AR8:AS8"/>
    <mergeCell ref="AU8:AV8"/>
    <mergeCell ref="A3:C3"/>
    <mergeCell ref="AS3:AU3"/>
    <mergeCell ref="A6:B6"/>
    <mergeCell ref="C6:D6"/>
    <mergeCell ref="AR6:AS6"/>
    <mergeCell ref="AU6:AV6"/>
  </mergeCells>
  <pageMargins left="1" right="1" top="1" bottom="1" header="1" footer="1"/>
  <pageSetup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INVTY_VEHICLE STATUS REPORT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carmxx</cp:lastModifiedBy>
  <dcterms:modified xsi:type="dcterms:W3CDTF">2022-06-20T02:20:30Z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