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herlynniere/Downloads/"/>
    </mc:Choice>
  </mc:AlternateContent>
  <xr:revisionPtr revIDLastSave="0" documentId="13_ncr:1_{CED45E56-081A-C447-A0DC-D793AC0B67AC}" xr6:coauthVersionLast="47" xr6:coauthVersionMax="47" xr10:uidLastSave="{00000000-0000-0000-0000-000000000000}"/>
  <bookViews>
    <workbookView xWindow="3340" yWindow="500" windowWidth="24920" windowHeight="15500" activeTab="1" xr2:uid="{00000000-000D-0000-FFFF-FFFF00000000}"/>
  </bookViews>
  <sheets>
    <sheet name="Table 1" sheetId="1" r:id="rId1"/>
    <sheet name="Table 2" sheetId="2" r:id="rId2"/>
    <sheet name="Table 3" sheetId="3" r:id="rId3"/>
    <sheet name="Table 4" sheetId="4" r:id="rId4"/>
  </sheets>
  <definedNames>
    <definedName name="_xlnm._FilterDatabase" localSheetId="0" hidden="1">'Table 1'!$A$1:$Y$56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6" i="2" l="1"/>
  <c r="L54" i="2"/>
  <c r="K53" i="2"/>
  <c r="L53" i="2" s="1"/>
  <c r="L52" i="2"/>
  <c r="L51" i="2"/>
  <c r="L50" i="2"/>
  <c r="L49" i="2"/>
  <c r="L48" i="2"/>
  <c r="L47" i="2"/>
  <c r="K46" i="2"/>
  <c r="L46" i="2" s="1"/>
  <c r="K45" i="2"/>
  <c r="L45" i="2" s="1"/>
  <c r="K44" i="2"/>
  <c r="L44" i="2" s="1"/>
  <c r="K43" i="2"/>
  <c r="L43" i="2" s="1"/>
  <c r="K42" i="2"/>
  <c r="L42" i="2" s="1"/>
  <c r="K41" i="2"/>
  <c r="L41" i="2" s="1"/>
  <c r="L40" i="2"/>
  <c r="L39" i="2"/>
  <c r="K38" i="2"/>
  <c r="L38" i="2" s="1"/>
  <c r="K37" i="2"/>
  <c r="L37" i="2" s="1"/>
  <c r="K36" i="2"/>
  <c r="L36" i="2" s="1"/>
  <c r="K35" i="2"/>
  <c r="L35" i="2" s="1"/>
  <c r="L34" i="2"/>
  <c r="K33" i="2"/>
  <c r="L33" i="2" s="1"/>
  <c r="K32" i="2"/>
  <c r="L32" i="2" s="1"/>
  <c r="K31" i="2"/>
  <c r="L31" i="2" s="1"/>
  <c r="K30" i="2"/>
  <c r="L30" i="2" s="1"/>
  <c r="K29" i="2"/>
  <c r="L29" i="2" s="1"/>
  <c r="L28" i="2"/>
  <c r="K27" i="2"/>
  <c r="L27" i="2" s="1"/>
  <c r="K26" i="2"/>
  <c r="L26" i="2" s="1"/>
  <c r="K25" i="2"/>
  <c r="L25" i="2" s="1"/>
  <c r="K24" i="2"/>
  <c r="L24" i="2" s="1"/>
  <c r="K23" i="2"/>
  <c r="L23" i="2" s="1"/>
  <c r="K21" i="2"/>
  <c r="L21" i="2" s="1"/>
  <c r="L20" i="2"/>
  <c r="L19" i="2"/>
  <c r="K18" i="2"/>
  <c r="L18" i="2" s="1"/>
  <c r="L17" i="2"/>
  <c r="K16" i="2"/>
  <c r="L16" i="2" s="1"/>
  <c r="L15" i="2"/>
  <c r="K14" i="2"/>
  <c r="L14" i="2" s="1"/>
  <c r="L13" i="2"/>
  <c r="L12" i="2"/>
  <c r="K11" i="2"/>
  <c r="L11" i="2" s="1"/>
  <c r="K10" i="2"/>
  <c r="L10" i="2" s="1"/>
  <c r="L9" i="2"/>
  <c r="L8" i="2"/>
  <c r="L7" i="2"/>
  <c r="L6" i="2"/>
  <c r="K5" i="2"/>
  <c r="L5" i="2" s="1"/>
  <c r="L4" i="2"/>
  <c r="K3" i="2"/>
  <c r="L3" i="2" s="1"/>
  <c r="K2" i="2"/>
  <c r="L2" i="2" s="1"/>
  <c r="Q22" i="1"/>
  <c r="R22" i="1" s="1"/>
  <c r="Q36" i="1"/>
  <c r="R36" i="1" s="1"/>
  <c r="Q38" i="1"/>
  <c r="R38" i="1" s="1"/>
  <c r="R6" i="1"/>
  <c r="Q24" i="1"/>
  <c r="R24" i="1" s="1"/>
  <c r="Q47" i="1"/>
  <c r="R47" i="1" s="1"/>
  <c r="Q46" i="1"/>
  <c r="R46" i="1" s="1"/>
  <c r="Q45" i="1"/>
  <c r="R45" i="1" s="1"/>
  <c r="R53" i="1"/>
  <c r="Q44" i="1"/>
  <c r="R44" i="1" s="1"/>
  <c r="R55" i="1"/>
  <c r="Q43" i="1"/>
  <c r="R43" i="1" s="1"/>
  <c r="Q42" i="1"/>
  <c r="R42" i="1" s="1"/>
  <c r="Q41" i="1"/>
  <c r="R41" i="1" s="1"/>
  <c r="R39" i="1"/>
  <c r="R40" i="1"/>
  <c r="Q37" i="1"/>
  <c r="R37" i="1" s="1"/>
  <c r="Q33" i="1"/>
  <c r="R33" i="1" s="1"/>
  <c r="R34" i="1"/>
  <c r="Q35" i="1"/>
  <c r="R35" i="1" s="1"/>
  <c r="R52" i="1"/>
  <c r="R51" i="1"/>
  <c r="R50" i="1"/>
  <c r="R48" i="1"/>
  <c r="Q31" i="1"/>
  <c r="R31" i="1" s="1"/>
  <c r="Q32" i="1"/>
  <c r="R32" i="1" s="1"/>
  <c r="Q29" i="1"/>
  <c r="R29" i="1" s="1"/>
  <c r="Q27" i="1"/>
  <c r="R27" i="1" s="1"/>
  <c r="R28" i="1"/>
  <c r="Q30" i="1"/>
  <c r="R30" i="1" s="1"/>
  <c r="R49" i="1"/>
  <c r="Q54" i="1"/>
  <c r="R54" i="1" s="1"/>
  <c r="Q25" i="1"/>
  <c r="R25" i="1" s="1"/>
  <c r="Q23" i="1"/>
  <c r="R23" i="1" s="1"/>
  <c r="Q21" i="1"/>
  <c r="R21" i="1" s="1"/>
  <c r="Q26" i="1"/>
  <c r="R26" i="1" s="1"/>
  <c r="R20" i="1"/>
  <c r="R19" i="1"/>
  <c r="Q18" i="1"/>
  <c r="R18" i="1" s="1"/>
  <c r="Q16" i="1"/>
  <c r="R16" i="1" s="1"/>
  <c r="R15" i="1"/>
  <c r="R17" i="1"/>
  <c r="Q14" i="1"/>
  <c r="R14" i="1" s="1"/>
  <c r="R13" i="1"/>
  <c r="R12" i="1"/>
  <c r="Q11" i="1"/>
  <c r="R11" i="1" s="1"/>
  <c r="Q10" i="1"/>
  <c r="R10" i="1" s="1"/>
  <c r="R7" i="1"/>
  <c r="R9" i="1"/>
  <c r="Q5" i="1"/>
  <c r="R5" i="1" s="1"/>
  <c r="R8" i="1"/>
  <c r="Q3" i="1"/>
  <c r="R3" i="1" s="1"/>
  <c r="R4" i="1"/>
  <c r="Q2" i="1"/>
  <c r="R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tc={E37A3FF2-3BA1-456B-B09F-7C759A094766}</author>
    <author>tc={2CC01D28-C28C-41B0-B220-BDAFA2E45172}</author>
  </authors>
  <commentList>
    <comment ref="R54" authorId="0" shapeId="0" xr:uid="{E37A3FF2-3BA1-456B-B09F-7C759A094766}">
      <text>
        <r>
          <rPr>
            <sz val="10"/>
            <color rgb="FF000000"/>
            <rFont val="Times New Roman"/>
            <charset val="204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Cancelled
</t>
        </r>
      </text>
    </comment>
    <comment ref="R55" authorId="1" shapeId="0" xr:uid="{2CC01D28-C28C-41B0-B220-BDAFA2E45172}">
      <text>
        <r>
          <rPr>
            <sz val="10"/>
            <color rgb="FF000000"/>
            <rFont val="Times New Roman"/>
            <charset val="204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Cancelled
Cancelled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tc={E37A3FF2-3BA1-456C-B09F-7C759A094766}</author>
    <author>tc={2CC01D28-C28C-41B1-B220-BDAFA2E45172}</author>
  </authors>
  <commentList>
    <comment ref="L53" authorId="0" shapeId="0" xr:uid="{4170689D-63B3-4A45-8E05-C5D6FD9A074A}">
      <text>
        <r>
          <rPr>
            <sz val="10"/>
            <color rgb="FF000000"/>
            <rFont val="Times New Roman"/>
            <charset val="204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Cancelled
</t>
        </r>
      </text>
    </comment>
    <comment ref="L54" authorId="1" shapeId="0" xr:uid="{4E30FB09-08A1-0D44-B8BE-6D1336D655C5}">
      <text>
        <r>
          <rPr>
            <sz val="10"/>
            <color rgb="FF000000"/>
            <rFont val="Times New Roman"/>
            <charset val="204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Cancelled
Cancelled
</t>
        </r>
      </text>
    </comment>
  </commentList>
</comments>
</file>

<file path=xl/sharedStrings.xml><?xml version="1.0" encoding="utf-8"?>
<sst xmlns="http://schemas.openxmlformats.org/spreadsheetml/2006/main" count="453" uniqueCount="121">
  <si>
    <t>Shipment - GE6-3108650</t>
  </si>
  <si>
    <t>Shipment - GE6-1598570</t>
  </si>
  <si>
    <t>Shipment - Y12-139110</t>
  </si>
  <si>
    <t>Shipment - NKE165-7096103</t>
  </si>
  <si>
    <t>Shipment - NSP160-0023616</t>
  </si>
  <si>
    <t>Shipment - NSP160-0027840</t>
  </si>
  <si>
    <t>Shipment - RK3-1300133</t>
  </si>
  <si>
    <t>Shipment - HFC26-139964</t>
  </si>
  <si>
    <t>Shipment - Y12-190194</t>
  </si>
  <si>
    <t>Shipment - Y12-189949</t>
  </si>
  <si>
    <t>Shipment - C26-063874</t>
  </si>
  <si>
    <t>Shipment - NC26-014247</t>
  </si>
  <si>
    <t>Shipment - Y12-167834</t>
  </si>
  <si>
    <t>Shipment - NSP160-0028424</t>
  </si>
  <si>
    <t>Shipment - NKE165-7137447</t>
  </si>
  <si>
    <t>Shipment - Y12-190276</t>
  </si>
  <si>
    <t>Shipment - ZRR75-0113204</t>
  </si>
  <si>
    <t>Shipment - Y12-187563</t>
  </si>
  <si>
    <t>Shipment - GP5-3040968</t>
  </si>
  <si>
    <t>CX Budget</t>
  </si>
  <si>
    <t>charged</t>
  </si>
  <si>
    <t>agreed</t>
  </si>
  <si>
    <t>difference</t>
  </si>
  <si>
    <t>duty</t>
  </si>
  <si>
    <t>total</t>
  </si>
  <si>
    <t>Agreed</t>
  </si>
  <si>
    <t>Remarks</t>
  </si>
  <si>
    <t>-</t>
  </si>
  <si>
    <t>RK1-1404493</t>
  </si>
  <si>
    <t>HFC26-153309</t>
  </si>
  <si>
    <t>FNC26-027142</t>
  </si>
  <si>
    <t>Cancelled</t>
  </si>
  <si>
    <t>NSP160-0029607</t>
  </si>
  <si>
    <t>ZRR70-0587601</t>
  </si>
  <si>
    <t>ZRR70-0591078</t>
  </si>
  <si>
    <t>ZRR70-0564324</t>
  </si>
  <si>
    <t>RK1-1405892</t>
  </si>
  <si>
    <t>NSP160-0030824</t>
  </si>
  <si>
    <t>NSP160-002955</t>
  </si>
  <si>
    <t>RK1-1321769</t>
  </si>
  <si>
    <t>NSP160-003036</t>
  </si>
  <si>
    <t>NCP160-008034</t>
  </si>
  <si>
    <t>NSP160-0026752</t>
  </si>
  <si>
    <t>NSP160-0030926</t>
  </si>
  <si>
    <t>NSP160-0027307</t>
  </si>
  <si>
    <t>NSP160-0027424</t>
  </si>
  <si>
    <t>RN7-3200379</t>
  </si>
  <si>
    <t>RN8-3200644</t>
  </si>
  <si>
    <t>NSP160-002048</t>
  </si>
  <si>
    <t>ZRR70-0594725</t>
  </si>
  <si>
    <t>NCP160-008202</t>
  </si>
  <si>
    <t>ZRR70-0574908</t>
  </si>
  <si>
    <t>KSP130-2184529</t>
  </si>
  <si>
    <t>GRX130-6069366</t>
  </si>
  <si>
    <t>NSP160-0013754</t>
  </si>
  <si>
    <t>HC26-085610</t>
  </si>
  <si>
    <t>HFC26-184206</t>
  </si>
  <si>
    <t>GK3-3003517</t>
  </si>
  <si>
    <t>NSP160-0027377</t>
  </si>
  <si>
    <t>GRX130-609037</t>
  </si>
  <si>
    <t>HC26-073057</t>
  </si>
  <si>
    <t>ZGE20-0163956</t>
  </si>
  <si>
    <t>GRX130-607288</t>
  </si>
  <si>
    <r>
      <rPr>
        <b/>
        <sz val="9"/>
        <rFont val="Arial"/>
        <family val="2"/>
      </rPr>
      <t>with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repairs</t>
    </r>
  </si>
  <si>
    <r>
      <rPr>
        <b/>
        <sz val="9"/>
        <rFont val="Arial"/>
        <family val="2"/>
      </rPr>
      <t>overbid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by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auction/need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to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move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at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BE</t>
    </r>
  </si>
  <si>
    <r>
      <rPr>
        <b/>
        <sz val="9"/>
        <rFont val="Arial"/>
        <family val="2"/>
      </rPr>
      <t>with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repairs/overbid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by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auction/need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to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move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at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BE</t>
    </r>
  </si>
  <si>
    <r>
      <rPr>
        <b/>
        <sz val="9"/>
        <rFont val="Arial"/>
        <family val="2"/>
      </rPr>
      <t>Failed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PSI</t>
    </r>
  </si>
  <si>
    <r>
      <rPr>
        <b/>
        <sz val="9"/>
        <rFont val="Arial"/>
        <family val="2"/>
      </rPr>
      <t>With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Raku’s
confirmation</t>
    </r>
  </si>
  <si>
    <t>BEP</t>
  </si>
  <si>
    <t>Chassis no</t>
  </si>
  <si>
    <r>
      <rPr>
        <b/>
        <sz val="9"/>
        <rFont val="Arial"/>
        <family val="2"/>
      </rPr>
      <t>Price Difference</t>
    </r>
  </si>
  <si>
    <r>
      <rPr>
        <b/>
        <sz val="9"/>
        <rFont val="Arial"/>
        <family val="2"/>
      </rPr>
      <t>Total Difference</t>
    </r>
  </si>
  <si>
    <t>GE6-3108650</t>
  </si>
  <si>
    <t>GE6-1598570</t>
  </si>
  <si>
    <t>Y12-139110</t>
  </si>
  <si>
    <t>NKE165-7096103</t>
  </si>
  <si>
    <t>NSP160-0023616</t>
  </si>
  <si>
    <t>NSP160-0027840</t>
  </si>
  <si>
    <t>RK3-1300133</t>
  </si>
  <si>
    <t>HFC26-139964</t>
  </si>
  <si>
    <t>Y12-190194</t>
  </si>
  <si>
    <t>Y12-189949</t>
  </si>
  <si>
    <t>C26-063874</t>
  </si>
  <si>
    <t>NC26-014247</t>
  </si>
  <si>
    <t>Y12-167834</t>
  </si>
  <si>
    <t>NSP160-0028424</t>
  </si>
  <si>
    <t>NKE165-7137447</t>
  </si>
  <si>
    <t>GP5-3040968</t>
  </si>
  <si>
    <t>Y12-187563</t>
  </si>
  <si>
    <t>ZRR75-0113204</t>
  </si>
  <si>
    <t>Y12-190276</t>
  </si>
  <si>
    <t>Repair Cost</t>
  </si>
  <si>
    <t>Improvements</t>
  </si>
  <si>
    <t>Rate (Confirmation)</t>
  </si>
  <si>
    <t>Date Confirmed</t>
  </si>
  <si>
    <r>
      <rPr>
        <b/>
        <sz val="9"/>
        <color rgb="FFFF0000"/>
        <rFont val="Arial"/>
        <family val="2"/>
      </rPr>
      <t>overbid</t>
    </r>
    <r>
      <rPr>
        <sz val="9"/>
        <color rgb="FFFF0000"/>
        <rFont val="Arial"/>
        <family val="2"/>
      </rPr>
      <t xml:space="preserve"> </t>
    </r>
    <r>
      <rPr>
        <b/>
        <sz val="9"/>
        <color rgb="FFFF0000"/>
        <rFont val="Arial"/>
        <family val="2"/>
      </rPr>
      <t>by</t>
    </r>
    <r>
      <rPr>
        <sz val="9"/>
        <color rgb="FFFF0000"/>
        <rFont val="Arial"/>
        <family val="2"/>
      </rPr>
      <t xml:space="preserve"> </t>
    </r>
    <r>
      <rPr>
        <b/>
        <sz val="9"/>
        <color rgb="FFFF0000"/>
        <rFont val="Arial"/>
        <family val="2"/>
      </rPr>
      <t>auction/need</t>
    </r>
    <r>
      <rPr>
        <sz val="9"/>
        <color rgb="FFFF0000"/>
        <rFont val="Arial"/>
        <family val="2"/>
      </rPr>
      <t xml:space="preserve"> </t>
    </r>
    <r>
      <rPr>
        <b/>
        <sz val="9"/>
        <color rgb="FFFF0000"/>
        <rFont val="Arial"/>
        <family val="2"/>
      </rPr>
      <t>to</t>
    </r>
    <r>
      <rPr>
        <sz val="9"/>
        <color rgb="FFFF0000"/>
        <rFont val="Arial"/>
        <family val="2"/>
      </rPr>
      <t xml:space="preserve"> </t>
    </r>
    <r>
      <rPr>
        <b/>
        <sz val="9"/>
        <color rgb="FFFF0000"/>
        <rFont val="Arial"/>
        <family val="2"/>
      </rPr>
      <t>move</t>
    </r>
    <r>
      <rPr>
        <sz val="9"/>
        <color rgb="FFFF0000"/>
        <rFont val="Arial"/>
        <family val="2"/>
      </rPr>
      <t xml:space="preserve"> </t>
    </r>
    <r>
      <rPr>
        <b/>
        <sz val="9"/>
        <color rgb="FFFF0000"/>
        <rFont val="Arial"/>
        <family val="2"/>
      </rPr>
      <t>at</t>
    </r>
    <r>
      <rPr>
        <sz val="9"/>
        <color rgb="FFFF0000"/>
        <rFont val="Arial"/>
        <family val="2"/>
      </rPr>
      <t xml:space="preserve"> </t>
    </r>
    <r>
      <rPr>
        <b/>
        <sz val="9"/>
        <color rgb="FFFF0000"/>
        <rFont val="Arial"/>
        <family val="2"/>
      </rPr>
      <t>BE</t>
    </r>
  </si>
  <si>
    <r>
      <rPr>
        <b/>
        <sz val="9"/>
        <color rgb="FFFF0000"/>
        <rFont val="Arial"/>
        <family val="2"/>
      </rPr>
      <t>with</t>
    </r>
    <r>
      <rPr>
        <sz val="9"/>
        <color rgb="FFFF0000"/>
        <rFont val="Arial"/>
        <family val="2"/>
      </rPr>
      <t xml:space="preserve"> </t>
    </r>
    <r>
      <rPr>
        <b/>
        <sz val="9"/>
        <color rgb="FFFF0000"/>
        <rFont val="Arial"/>
        <family val="2"/>
      </rPr>
      <t>repairs/overbid</t>
    </r>
    <r>
      <rPr>
        <sz val="9"/>
        <color rgb="FFFF0000"/>
        <rFont val="Arial"/>
        <family val="2"/>
      </rPr>
      <t xml:space="preserve"> </t>
    </r>
    <r>
      <rPr>
        <b/>
        <sz val="9"/>
        <color rgb="FFFF0000"/>
        <rFont val="Arial"/>
        <family val="2"/>
      </rPr>
      <t>by</t>
    </r>
    <r>
      <rPr>
        <sz val="9"/>
        <color rgb="FFFF0000"/>
        <rFont val="Arial"/>
        <family val="2"/>
      </rPr>
      <t xml:space="preserve"> </t>
    </r>
    <r>
      <rPr>
        <b/>
        <sz val="9"/>
        <color rgb="FFFF0000"/>
        <rFont val="Arial"/>
        <family val="2"/>
      </rPr>
      <t>auction/need</t>
    </r>
    <r>
      <rPr>
        <sz val="9"/>
        <color rgb="FFFF0000"/>
        <rFont val="Arial"/>
        <family val="2"/>
      </rPr>
      <t xml:space="preserve"> </t>
    </r>
    <r>
      <rPr>
        <b/>
        <sz val="9"/>
        <color rgb="FFFF0000"/>
        <rFont val="Arial"/>
        <family val="2"/>
      </rPr>
      <t>to</t>
    </r>
    <r>
      <rPr>
        <sz val="9"/>
        <color rgb="FFFF0000"/>
        <rFont val="Arial"/>
        <family val="2"/>
      </rPr>
      <t xml:space="preserve"> </t>
    </r>
    <r>
      <rPr>
        <b/>
        <sz val="9"/>
        <color rgb="FFFF0000"/>
        <rFont val="Arial"/>
        <family val="2"/>
      </rPr>
      <t>move</t>
    </r>
    <r>
      <rPr>
        <sz val="9"/>
        <color rgb="FFFF0000"/>
        <rFont val="Arial"/>
        <family val="2"/>
      </rPr>
      <t xml:space="preserve"> </t>
    </r>
    <r>
      <rPr>
        <b/>
        <sz val="9"/>
        <color rgb="FFFF0000"/>
        <rFont val="Arial"/>
        <family val="2"/>
      </rPr>
      <t>at</t>
    </r>
    <r>
      <rPr>
        <sz val="9"/>
        <color rgb="FFFF0000"/>
        <rFont val="Arial"/>
        <family val="2"/>
      </rPr>
      <t xml:space="preserve"> </t>
    </r>
    <r>
      <rPr>
        <b/>
        <sz val="9"/>
        <color rgb="FFFF0000"/>
        <rFont val="Arial"/>
        <family val="2"/>
      </rPr>
      <t>BE</t>
    </r>
  </si>
  <si>
    <t>NSP160-0029553</t>
  </si>
  <si>
    <t>NCP160-0080342</t>
  </si>
  <si>
    <t>NSP160-0030366</t>
  </si>
  <si>
    <t>NSP160-0020486</t>
  </si>
  <si>
    <t>GRX130-6072882</t>
  </si>
  <si>
    <t>NCP160-0082029</t>
  </si>
  <si>
    <t>GRX130-6090370</t>
  </si>
  <si>
    <t>Comment</t>
  </si>
  <si>
    <t>Settled</t>
  </si>
  <si>
    <t>OK</t>
  </si>
  <si>
    <t>Price OK</t>
  </si>
  <si>
    <t>Price Difference</t>
  </si>
  <si>
    <t>Unassigned</t>
  </si>
  <si>
    <t>Shipment Status</t>
  </si>
  <si>
    <t>6/12/22 ETD</t>
  </si>
  <si>
    <t>5/12/22 ETD</t>
  </si>
  <si>
    <t>9/12/22 ETD</t>
  </si>
  <si>
    <t>5/12/2022 ETD</t>
  </si>
  <si>
    <t>2/12/22 ETD</t>
  </si>
  <si>
    <t>9/12/2022 ETD</t>
  </si>
  <si>
    <t xml:space="preserve">Cancelled - Failed PSI </t>
  </si>
  <si>
    <t>Arrived</t>
  </si>
  <si>
    <r>
      <rPr>
        <b/>
        <sz val="9"/>
        <rFont val="Arial"/>
        <family val="2"/>
      </rPr>
      <t>With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Raku’s confirmation</t>
    </r>
  </si>
  <si>
    <r>
      <rPr>
        <b/>
        <sz val="9"/>
        <color rgb="FFFF0000"/>
        <rFont val="Arial"/>
        <family val="2"/>
      </rPr>
      <t>Failed</t>
    </r>
    <r>
      <rPr>
        <sz val="9"/>
        <color rgb="FFFF0000"/>
        <rFont val="Arial"/>
        <family val="2"/>
      </rPr>
      <t xml:space="preserve"> </t>
    </r>
    <r>
      <rPr>
        <b/>
        <sz val="9"/>
        <color rgb="FFFF0000"/>
        <rFont val="Arial"/>
        <family val="2"/>
      </rPr>
      <t>PSI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</si>
</sst>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d\-mmm\-yy;@"/>
    <numFmt numFmtId="166" formatCode="0.0"/>
    <numFmt numFmtId="167" formatCode="0;[Red]0"/>
    <numFmt numFmtId="168" formatCode="#,##0;[Red]#,##0"/>
    <numFmt numFmtId="169" formatCode="_-* #,##0_-;\-* #,##0_-;_-* &quot;-&quot;??_-;_-@_-"/>
  </numFmts>
  <fonts count="10" x14ac:knownFonts="1">
    <font>
      <sz val="10"/>
      <color rgb="FF000000"/>
      <name val="Times New Roman"/>
      <charset val="204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color rgb="FFFF0000"/>
      <name val="Arial"/>
      <family val="2"/>
    </font>
    <font>
      <sz val="10"/>
      <color rgb="FF000000"/>
      <name val="Times New Roman"/>
      <family val="1"/>
    </font>
    <font>
      <b/>
      <sz val="9"/>
      <color rgb="FFFF0000"/>
      <name val="Arial"/>
      <family val="2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17">
    <xf numFmtId="0" fontId="0" fillId="0" borderId="0" xfId="0" applyFill="1" applyBorder="1" applyAlignment="1">
      <alignment horizontal="left" vertical="top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165" fontId="1" fillId="0" borderId="4" xfId="0" applyNumberFormat="1" applyFont="1" applyFill="1" applyBorder="1" applyAlignment="1">
      <alignment horizontal="left" vertical="top" shrinkToFit="1"/>
    </xf>
    <xf numFmtId="3" fontId="1" fillId="0" borderId="4" xfId="0" applyNumberFormat="1" applyFont="1" applyFill="1" applyBorder="1" applyAlignment="1">
      <alignment horizontal="right" vertical="top" shrinkToFit="1"/>
    </xf>
    <xf numFmtId="1" fontId="1" fillId="0" borderId="4" xfId="0" applyNumberFormat="1" applyFont="1" applyFill="1" applyBorder="1" applyAlignment="1">
      <alignment horizontal="right" vertical="top" shrinkToFit="1"/>
    </xf>
    <xf numFmtId="166" fontId="1" fillId="0" borderId="4" xfId="0" applyNumberFormat="1" applyFont="1" applyFill="1" applyBorder="1" applyAlignment="1">
      <alignment horizontal="right" vertical="top" shrinkToFit="1"/>
    </xf>
    <xf numFmtId="0" fontId="1" fillId="0" borderId="4" xfId="0" applyFont="1" applyFill="1" applyBorder="1" applyAlignment="1">
      <alignment horizontal="left" vertical="top"/>
    </xf>
    <xf numFmtId="3" fontId="4" fillId="0" borderId="4" xfId="0" applyNumberFormat="1" applyFont="1" applyFill="1" applyBorder="1" applyAlignment="1">
      <alignment horizontal="center" vertical="top" shrinkToFit="1"/>
    </xf>
    <xf numFmtId="1" fontId="4" fillId="0" borderId="4" xfId="0" applyNumberFormat="1" applyFont="1" applyFill="1" applyBorder="1" applyAlignment="1">
      <alignment horizontal="center" vertical="top" shrinkToFit="1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top"/>
    </xf>
    <xf numFmtId="166" fontId="4" fillId="0" borderId="4" xfId="0" applyNumberFormat="1" applyFont="1" applyFill="1" applyBorder="1" applyAlignment="1">
      <alignment horizontal="center" vertical="top" shrinkToFit="1"/>
    </xf>
    <xf numFmtId="0" fontId="3" fillId="0" borderId="4" xfId="0" applyFont="1" applyFill="1" applyBorder="1" applyAlignment="1">
      <alignment horizontal="center" vertical="top"/>
    </xf>
    <xf numFmtId="167" fontId="5" fillId="0" borderId="4" xfId="0" applyNumberFormat="1" applyFont="1" applyFill="1" applyBorder="1" applyAlignment="1">
      <alignment horizontal="right" vertical="top" shrinkToFit="1"/>
    </xf>
    <xf numFmtId="168" fontId="5" fillId="0" borderId="4" xfId="0" applyNumberFormat="1" applyFont="1" applyFill="1" applyBorder="1" applyAlignment="1">
      <alignment horizontal="right" vertical="top" shrinkToFit="1"/>
    </xf>
    <xf numFmtId="0" fontId="2" fillId="0" borderId="4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center" vertical="top"/>
    </xf>
    <xf numFmtId="164" fontId="1" fillId="0" borderId="4" xfId="1" applyFont="1" applyFill="1" applyBorder="1" applyAlignment="1">
      <alignment horizontal="center" vertical="center"/>
    </xf>
    <xf numFmtId="164" fontId="1" fillId="0" borderId="7" xfId="1" applyFont="1" applyFill="1" applyBorder="1" applyAlignment="1">
      <alignment horizontal="center" vertical="center"/>
    </xf>
    <xf numFmtId="169" fontId="4" fillId="0" borderId="4" xfId="1" applyNumberFormat="1" applyFont="1" applyFill="1" applyBorder="1" applyAlignment="1">
      <alignment horizontal="center" vertical="center"/>
    </xf>
    <xf numFmtId="169" fontId="1" fillId="0" borderId="4" xfId="1" applyNumberFormat="1" applyFont="1" applyFill="1" applyBorder="1" applyAlignment="1">
      <alignment horizontal="center" vertical="center"/>
    </xf>
    <xf numFmtId="169" fontId="1" fillId="0" borderId="7" xfId="1" applyNumberFormat="1" applyFont="1" applyFill="1" applyBorder="1" applyAlignment="1">
      <alignment horizontal="center" vertical="center"/>
    </xf>
    <xf numFmtId="169" fontId="4" fillId="0" borderId="4" xfId="1" applyNumberFormat="1" applyFont="1" applyFill="1" applyBorder="1" applyAlignment="1">
      <alignment horizontal="center" vertical="center" wrapText="1"/>
    </xf>
    <xf numFmtId="164" fontId="4" fillId="0" borderId="4" xfId="1" applyFont="1" applyFill="1" applyBorder="1" applyAlignment="1">
      <alignment horizontal="center" vertical="center" wrapText="1"/>
    </xf>
    <xf numFmtId="169" fontId="1" fillId="3" borderId="4" xfId="0" applyNumberFormat="1" applyFont="1" applyFill="1" applyBorder="1" applyAlignment="1">
      <alignment horizontal="center" vertical="center"/>
    </xf>
    <xf numFmtId="14" fontId="4" fillId="0" borderId="4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left" vertical="top" shrinkToFit="1"/>
    </xf>
    <xf numFmtId="14" fontId="1" fillId="0" borderId="5" xfId="0" applyNumberFormat="1" applyFont="1" applyFill="1" applyBorder="1" applyAlignment="1">
      <alignment horizontal="left" vertical="center"/>
    </xf>
    <xf numFmtId="14" fontId="1" fillId="0" borderId="1" xfId="0" applyNumberFormat="1" applyFont="1" applyFill="1" applyBorder="1" applyAlignment="1">
      <alignment horizontal="left" vertical="center"/>
    </xf>
    <xf numFmtId="14" fontId="1" fillId="0" borderId="0" xfId="0" applyNumberFormat="1" applyFont="1" applyFill="1" applyBorder="1" applyAlignment="1">
      <alignment horizontal="left" vertical="top"/>
    </xf>
    <xf numFmtId="165" fontId="5" fillId="0" borderId="4" xfId="0" applyNumberFormat="1" applyFont="1" applyFill="1" applyBorder="1" applyAlignment="1">
      <alignment horizontal="left" vertical="top" shrinkToFit="1"/>
    </xf>
    <xf numFmtId="14" fontId="5" fillId="0" borderId="4" xfId="0" applyNumberFormat="1" applyFont="1" applyFill="1" applyBorder="1" applyAlignment="1">
      <alignment horizontal="left" vertical="top" shrinkToFit="1"/>
    </xf>
    <xf numFmtId="0" fontId="5" fillId="0" borderId="4" xfId="0" applyFont="1" applyFill="1" applyBorder="1" applyAlignment="1">
      <alignment horizontal="left" vertical="top"/>
    </xf>
    <xf numFmtId="3" fontId="5" fillId="0" borderId="4" xfId="0" applyNumberFormat="1" applyFont="1" applyFill="1" applyBorder="1" applyAlignment="1">
      <alignment horizontal="right" vertical="top" shrinkToFit="1"/>
    </xf>
    <xf numFmtId="1" fontId="5" fillId="0" borderId="4" xfId="0" applyNumberFormat="1" applyFont="1" applyFill="1" applyBorder="1" applyAlignment="1">
      <alignment horizontal="right" vertical="top" shrinkToFit="1"/>
    </xf>
    <xf numFmtId="0" fontId="5" fillId="0" borderId="4" xfId="0" applyFont="1" applyFill="1" applyBorder="1" applyAlignment="1">
      <alignment horizontal="center" vertical="center"/>
    </xf>
    <xf numFmtId="169" fontId="5" fillId="0" borderId="4" xfId="1" applyNumberFormat="1" applyFont="1" applyFill="1" applyBorder="1" applyAlignment="1">
      <alignment horizontal="center" vertical="center"/>
    </xf>
    <xf numFmtId="164" fontId="5" fillId="0" borderId="4" xfId="1" applyFont="1" applyFill="1" applyBorder="1" applyAlignment="1">
      <alignment horizontal="center" vertical="center"/>
    </xf>
    <xf numFmtId="169" fontId="5" fillId="3" borderId="4" xfId="0" applyNumberFormat="1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top" shrinkToFit="1"/>
    </xf>
    <xf numFmtId="1" fontId="7" fillId="0" borderId="4" xfId="0" applyNumberFormat="1" applyFont="1" applyFill="1" applyBorder="1" applyAlignment="1">
      <alignment horizontal="center" vertical="top" shrinkToFit="1"/>
    </xf>
    <xf numFmtId="0" fontId="5" fillId="0" borderId="4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/>
    </xf>
    <xf numFmtId="166" fontId="5" fillId="0" borderId="4" xfId="0" applyNumberFormat="1" applyFont="1" applyFill="1" applyBorder="1" applyAlignment="1">
      <alignment horizontal="right" vertical="top" shrinkToFit="1"/>
    </xf>
    <xf numFmtId="168" fontId="1" fillId="0" borderId="4" xfId="0" applyNumberFormat="1" applyFont="1" applyFill="1" applyBorder="1" applyAlignment="1">
      <alignment horizontal="center" vertical="center"/>
    </xf>
    <xf numFmtId="168" fontId="1" fillId="0" borderId="4" xfId="0" applyNumberFormat="1" applyFont="1" applyFill="1" applyBorder="1" applyAlignment="1">
      <alignment horizontal="center" vertical="top" shrinkToFit="1"/>
    </xf>
    <xf numFmtId="168" fontId="5" fillId="0" borderId="4" xfId="0" applyNumberFormat="1" applyFont="1" applyFill="1" applyBorder="1" applyAlignment="1">
      <alignment horizontal="center" vertical="top" shrinkToFit="1"/>
    </xf>
    <xf numFmtId="168" fontId="5" fillId="0" borderId="4" xfId="0" applyNumberFormat="1" applyFont="1" applyFill="1" applyBorder="1" applyAlignment="1">
      <alignment horizontal="center" vertical="center"/>
    </xf>
    <xf numFmtId="168" fontId="4" fillId="0" borderId="4" xfId="0" applyNumberFormat="1" applyFont="1" applyFill="1" applyBorder="1" applyAlignment="1">
      <alignment horizontal="center" vertical="top" shrinkToFit="1"/>
    </xf>
    <xf numFmtId="0" fontId="0" fillId="0" borderId="0" xfId="0" applyFill="1" applyBorder="1" applyAlignment="1">
      <alignment vertical="top"/>
    </xf>
    <xf numFmtId="0" fontId="8" fillId="0" borderId="0" xfId="0" applyFont="1" applyFill="1" applyBorder="1" applyAlignment="1">
      <alignment horizontal="left" vertical="top"/>
    </xf>
    <xf numFmtId="165" fontId="1" fillId="4" borderId="4" xfId="0" applyNumberFormat="1" applyFont="1" applyFill="1" applyBorder="1" applyAlignment="1">
      <alignment horizontal="left" vertical="top" shrinkToFit="1"/>
    </xf>
    <xf numFmtId="14" fontId="1" fillId="4" borderId="4" xfId="0" applyNumberFormat="1" applyFont="1" applyFill="1" applyBorder="1" applyAlignment="1">
      <alignment horizontal="left" vertical="top" shrinkToFit="1"/>
    </xf>
    <xf numFmtId="0" fontId="1" fillId="5" borderId="4" xfId="0" applyFont="1" applyFill="1" applyBorder="1" applyAlignment="1">
      <alignment horizontal="left"/>
    </xf>
    <xf numFmtId="3" fontId="1" fillId="4" borderId="4" xfId="0" applyNumberFormat="1" applyFont="1" applyFill="1" applyBorder="1" applyAlignment="1">
      <alignment horizontal="right" vertical="top" shrinkToFit="1"/>
    </xf>
    <xf numFmtId="1" fontId="1" fillId="4" borderId="4" xfId="0" applyNumberFormat="1" applyFont="1" applyFill="1" applyBorder="1" applyAlignment="1">
      <alignment vertical="top" shrinkToFit="1"/>
    </xf>
    <xf numFmtId="1" fontId="1" fillId="4" borderId="4" xfId="0" applyNumberFormat="1" applyFont="1" applyFill="1" applyBorder="1" applyAlignment="1">
      <alignment horizontal="right" vertical="top" shrinkToFit="1"/>
    </xf>
    <xf numFmtId="169" fontId="1" fillId="4" borderId="4" xfId="1" applyNumberFormat="1" applyFont="1" applyFill="1" applyBorder="1" applyAlignment="1">
      <alignment horizontal="center" vertical="center"/>
    </xf>
    <xf numFmtId="164" fontId="1" fillId="4" borderId="4" xfId="1" applyFont="1" applyFill="1" applyBorder="1" applyAlignment="1">
      <alignment horizontal="center" vertical="center"/>
    </xf>
    <xf numFmtId="169" fontId="1" fillId="4" borderId="4" xfId="0" applyNumberFormat="1" applyFont="1" applyFill="1" applyBorder="1" applyAlignment="1">
      <alignment horizontal="center" vertical="center"/>
    </xf>
    <xf numFmtId="168" fontId="1" fillId="4" borderId="4" xfId="0" applyNumberFormat="1" applyFont="1" applyFill="1" applyBorder="1" applyAlignment="1">
      <alignment horizontal="center" vertical="top" shrinkToFit="1"/>
    </xf>
    <xf numFmtId="1" fontId="4" fillId="4" borderId="4" xfId="0" applyNumberFormat="1" applyFont="1" applyFill="1" applyBorder="1" applyAlignment="1">
      <alignment horizontal="center" vertical="top" shrinkToFit="1"/>
    </xf>
    <xf numFmtId="0" fontId="1" fillId="4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168" fontId="4" fillId="0" borderId="4" xfId="0" applyNumberFormat="1" applyFont="1" applyFill="1" applyBorder="1" applyAlignment="1">
      <alignment horizontal="right" vertical="center"/>
    </xf>
    <xf numFmtId="168" fontId="4" fillId="0" borderId="4" xfId="0" applyNumberFormat="1" applyFont="1" applyFill="1" applyBorder="1" applyAlignment="1">
      <alignment vertical="center"/>
    </xf>
    <xf numFmtId="168" fontId="4" fillId="0" borderId="4" xfId="0" applyNumberFormat="1" applyFont="1" applyFill="1" applyBorder="1" applyAlignment="1">
      <alignment horizontal="right" vertical="top" shrinkToFit="1"/>
    </xf>
    <xf numFmtId="168" fontId="4" fillId="0" borderId="4" xfId="1" applyNumberFormat="1" applyFont="1" applyFill="1" applyBorder="1" applyAlignment="1">
      <alignment horizontal="center" vertical="center"/>
    </xf>
    <xf numFmtId="168" fontId="4" fillId="3" borderId="4" xfId="0" applyNumberFormat="1" applyFont="1" applyFill="1" applyBorder="1" applyAlignment="1">
      <alignment horizontal="center" vertical="center"/>
    </xf>
    <xf numFmtId="168" fontId="4" fillId="0" borderId="4" xfId="0" applyNumberFormat="1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16" fontId="5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3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/>
    </xf>
    <xf numFmtId="169" fontId="1" fillId="6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top" wrapText="1"/>
    </xf>
    <xf numFmtId="165" fontId="5" fillId="7" borderId="4" xfId="0" applyNumberFormat="1" applyFont="1" applyFill="1" applyBorder="1" applyAlignment="1">
      <alignment horizontal="left" vertical="top" shrinkToFit="1"/>
    </xf>
    <xf numFmtId="14" fontId="5" fillId="7" borderId="4" xfId="0" applyNumberFormat="1" applyFont="1" applyFill="1" applyBorder="1" applyAlignment="1">
      <alignment horizontal="left" vertical="top" shrinkToFit="1"/>
    </xf>
    <xf numFmtId="0" fontId="5" fillId="7" borderId="4" xfId="0" applyFont="1" applyFill="1" applyBorder="1" applyAlignment="1">
      <alignment horizontal="left" vertical="top"/>
    </xf>
    <xf numFmtId="3" fontId="5" fillId="7" borderId="4" xfId="0" applyNumberFormat="1" applyFont="1" applyFill="1" applyBorder="1" applyAlignment="1">
      <alignment horizontal="right" vertical="top" shrinkToFit="1"/>
    </xf>
    <xf numFmtId="167" fontId="5" fillId="7" borderId="4" xfId="0" applyNumberFormat="1" applyFont="1" applyFill="1" applyBorder="1" applyAlignment="1">
      <alignment vertical="top" shrinkToFit="1"/>
    </xf>
    <xf numFmtId="1" fontId="5" fillId="7" borderId="4" xfId="0" applyNumberFormat="1" applyFont="1" applyFill="1" applyBorder="1" applyAlignment="1">
      <alignment horizontal="right" vertical="top" shrinkToFit="1"/>
    </xf>
    <xf numFmtId="169" fontId="5" fillId="7" borderId="4" xfId="1" applyNumberFormat="1" applyFont="1" applyFill="1" applyBorder="1" applyAlignment="1">
      <alignment horizontal="center" vertical="center"/>
    </xf>
    <xf numFmtId="164" fontId="5" fillId="7" borderId="4" xfId="1" applyFont="1" applyFill="1" applyBorder="1" applyAlignment="1">
      <alignment horizontal="center" vertical="center"/>
    </xf>
    <xf numFmtId="169" fontId="5" fillId="7" borderId="4" xfId="0" applyNumberFormat="1" applyFont="1" applyFill="1" applyBorder="1" applyAlignment="1">
      <alignment horizontal="center" vertical="center"/>
    </xf>
    <xf numFmtId="166" fontId="5" fillId="7" borderId="4" xfId="0" applyNumberFormat="1" applyFont="1" applyFill="1" applyBorder="1" applyAlignment="1">
      <alignment horizontal="right" vertical="top" shrinkToFit="1"/>
    </xf>
    <xf numFmtId="168" fontId="5" fillId="7" borderId="4" xfId="0" applyNumberFormat="1" applyFont="1" applyFill="1" applyBorder="1" applyAlignment="1">
      <alignment horizontal="center" vertical="top" shrinkToFit="1"/>
    </xf>
    <xf numFmtId="1" fontId="7" fillId="7" borderId="4" xfId="0" applyNumberFormat="1" applyFont="1" applyFill="1" applyBorder="1" applyAlignment="1">
      <alignment horizontal="center" vertical="top" shrinkToFit="1"/>
    </xf>
    <xf numFmtId="0" fontId="5" fillId="7" borderId="4" xfId="0" applyFont="1" applyFill="1" applyBorder="1" applyAlignment="1">
      <alignment horizontal="center" vertical="center"/>
    </xf>
    <xf numFmtId="1" fontId="5" fillId="7" borderId="4" xfId="0" applyNumberFormat="1" applyFont="1" applyFill="1" applyBorder="1" applyAlignment="1">
      <alignment vertical="top" shrinkToFit="1"/>
    </xf>
    <xf numFmtId="168" fontId="5" fillId="7" borderId="4" xfId="0" applyNumberFormat="1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top"/>
    </xf>
    <xf numFmtId="168" fontId="8" fillId="4" borderId="4" xfId="0" applyNumberFormat="1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top" wrapText="1"/>
    </xf>
    <xf numFmtId="1" fontId="1" fillId="8" borderId="4" xfId="0" applyNumberFormat="1" applyFont="1" applyFill="1" applyBorder="1" applyAlignment="1">
      <alignment vertical="top" shrinkToFit="1"/>
    </xf>
    <xf numFmtId="1" fontId="5" fillId="8" borderId="4" xfId="0" applyNumberFormat="1" applyFont="1" applyFill="1" applyBorder="1" applyAlignment="1">
      <alignment vertical="top" shrinkToFit="1"/>
    </xf>
    <xf numFmtId="167" fontId="5" fillId="8" borderId="4" xfId="0" applyNumberFormat="1" applyFont="1" applyFill="1" applyBorder="1" applyAlignment="1">
      <alignment vertical="top" shrinkToFit="1"/>
    </xf>
    <xf numFmtId="3" fontId="1" fillId="8" borderId="4" xfId="0" applyNumberFormat="1" applyFont="1" applyFill="1" applyBorder="1" applyAlignment="1">
      <alignment vertical="top" shrinkToFit="1"/>
    </xf>
    <xf numFmtId="0" fontId="3" fillId="8" borderId="4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ey Anthony Pelayo" id="{151EEC89-2D89-4361-8799-6BA3841721D6}" userId="2adecd6e9a6a0adf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54" dT="2022-12-01T15:07:55.06" personId="{151EEC89-2D89-4361-8799-6BA3841721D6}" id="{E37A3FF2-3BA1-456B-B09F-7C759A094766}">
    <text xml:space="preserve">Cancelled
</text>
  </threadedComment>
  <threadedComment ref="R55" dT="2022-12-01T14:46:57.40" personId="{151EEC89-2D89-4361-8799-6BA3841721D6}" id="{2CC01D28-C28C-41B0-B220-BDAFA2E45172}">
    <text xml:space="preserve">Cancelled
Cancelled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L52" dT="2022-12-01T15:07:55.06" personId="{151EEC89-2D89-4361-8799-6BA3841721D6}" id="{E37A3FF2-3BA1-456C-B09F-7C759A094766}">
    <text xml:space="preserve">Cancelled
</text>
  </threadedComment>
  <threadedComment ref="L53" dT="2022-12-01T14:46:57.40" personId="{151EEC89-2D89-4361-8799-6BA3841721D6}" id="{2CC01D28-C28C-41B1-B220-BDAFA2E45172}">
    <text xml:space="preserve">Cancelled
Cancelled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8"/>
  <sheetViews>
    <sheetView topLeftCell="D1" zoomScale="170" zoomScaleNormal="170" workbookViewId="0">
      <selection activeCell="D1" sqref="A1:XFD56"/>
    </sheetView>
  </sheetViews>
  <sheetFormatPr baseColWidth="10" defaultColWidth="9" defaultRowHeight="12" x14ac:dyDescent="0.15"/>
  <cols>
    <col min="1" max="1" width="9.796875" style="2" customWidth="1"/>
    <col min="2" max="2" width="9.3984375" style="42" customWidth="1"/>
    <col min="3" max="3" width="16.19921875" style="2" customWidth="1"/>
    <col min="4" max="4" width="23.19921875" style="2" customWidth="1"/>
    <col min="5" max="5" width="8.19921875" style="2" customWidth="1"/>
    <col min="6" max="6" width="6.59765625" style="2" customWidth="1"/>
    <col min="7" max="7" width="9.3984375" style="2" customWidth="1"/>
    <col min="8" max="8" width="7.796875" style="2" customWidth="1"/>
    <col min="9" max="9" width="7" style="2" customWidth="1"/>
    <col min="10" max="10" width="10.19921875" style="2" customWidth="1"/>
    <col min="11" max="11" width="13.19921875" style="2" customWidth="1"/>
    <col min="12" max="12" width="9.19921875" style="1" customWidth="1"/>
    <col min="13" max="13" width="11" style="1" customWidth="1"/>
    <col min="14" max="14" width="13.19921875" style="33" customWidth="1"/>
    <col min="15" max="15" width="13.796875" style="33" customWidth="1"/>
    <col min="16" max="16" width="13.796875" style="30" customWidth="1"/>
    <col min="17" max="17" width="9.3984375" style="33" customWidth="1"/>
    <col min="18" max="18" width="10.59765625" style="1" customWidth="1"/>
    <col min="19" max="20" width="9" style="2"/>
    <col min="21" max="21" width="13.19921875" style="2" customWidth="1"/>
    <col min="22" max="22" width="13.796875" style="2" customWidth="1"/>
    <col min="23" max="23" width="11" style="2" customWidth="1"/>
    <col min="24" max="24" width="11.19921875" style="2" bestFit="1" customWidth="1"/>
    <col min="25" max="25" width="44.3984375" style="2" customWidth="1"/>
    <col min="26" max="16384" width="9" style="2"/>
  </cols>
  <sheetData>
    <row r="1" spans="1:25" s="5" customFormat="1" ht="33" customHeight="1" x14ac:dyDescent="0.15">
      <c r="A1" s="4"/>
      <c r="B1" s="38" t="s">
        <v>94</v>
      </c>
      <c r="C1" s="4" t="s">
        <v>69</v>
      </c>
      <c r="D1" s="4"/>
      <c r="E1" s="14" t="s">
        <v>20</v>
      </c>
      <c r="F1" s="14" t="s">
        <v>21</v>
      </c>
      <c r="G1" s="14" t="s">
        <v>22</v>
      </c>
      <c r="H1" s="14" t="s">
        <v>23</v>
      </c>
      <c r="I1" s="14" t="s">
        <v>24</v>
      </c>
      <c r="J1" s="14" t="s">
        <v>19</v>
      </c>
      <c r="K1" s="14" t="s">
        <v>92</v>
      </c>
      <c r="L1" s="4" t="s">
        <v>104</v>
      </c>
      <c r="M1" s="4"/>
      <c r="N1" s="32"/>
      <c r="O1" s="35" t="s">
        <v>92</v>
      </c>
      <c r="P1" s="36" t="s">
        <v>93</v>
      </c>
      <c r="Q1" s="35" t="s">
        <v>91</v>
      </c>
      <c r="R1" s="6" t="s">
        <v>68</v>
      </c>
      <c r="S1" s="4"/>
      <c r="T1" s="14" t="s">
        <v>25</v>
      </c>
      <c r="U1" s="14" t="s">
        <v>92</v>
      </c>
      <c r="V1" s="4" t="s">
        <v>70</v>
      </c>
      <c r="W1" s="4" t="s">
        <v>71</v>
      </c>
      <c r="X1" s="14" t="s">
        <v>19</v>
      </c>
      <c r="Y1" s="14" t="s">
        <v>26</v>
      </c>
    </row>
    <row r="2" spans="1:25" x14ac:dyDescent="0.15">
      <c r="A2" s="15">
        <v>44317</v>
      </c>
      <c r="B2" s="39">
        <v>44286</v>
      </c>
      <c r="C2" s="15" t="s">
        <v>72</v>
      </c>
      <c r="D2" s="3" t="s">
        <v>0</v>
      </c>
      <c r="E2" s="16">
        <v>2609</v>
      </c>
      <c r="F2" s="17">
        <v>2450</v>
      </c>
      <c r="G2" s="17">
        <v>159</v>
      </c>
      <c r="H2" s="18">
        <v>95.4</v>
      </c>
      <c r="I2" s="17">
        <v>254</v>
      </c>
      <c r="J2" s="57">
        <v>2800</v>
      </c>
      <c r="K2" s="21">
        <v>159</v>
      </c>
      <c r="N2" s="33">
        <v>4117</v>
      </c>
      <c r="O2" s="33">
        <v>20850</v>
      </c>
      <c r="P2" s="30">
        <v>110.71</v>
      </c>
      <c r="Q2" s="33">
        <f>O2/P2</f>
        <v>188.32987083370969</v>
      </c>
      <c r="R2" s="37">
        <f t="shared" ref="R2:R33" si="0">N2-Q2</f>
        <v>3928.6701291662903</v>
      </c>
      <c r="S2" s="19"/>
      <c r="T2" s="20">
        <v>2450</v>
      </c>
      <c r="U2" s="21">
        <v>159</v>
      </c>
      <c r="V2" s="21">
        <v>0</v>
      </c>
      <c r="W2" s="21">
        <v>159</v>
      </c>
      <c r="X2" s="22"/>
      <c r="Y2" s="23" t="s">
        <v>63</v>
      </c>
    </row>
    <row r="3" spans="1:25" x14ac:dyDescent="0.15">
      <c r="A3" s="15">
        <v>44317</v>
      </c>
      <c r="B3" s="39">
        <v>44286</v>
      </c>
      <c r="C3" s="15" t="s">
        <v>73</v>
      </c>
      <c r="D3" s="3" t="s">
        <v>1</v>
      </c>
      <c r="E3" s="16">
        <v>2657</v>
      </c>
      <c r="F3" s="17">
        <v>2500</v>
      </c>
      <c r="G3" s="17">
        <v>157</v>
      </c>
      <c r="H3" s="18">
        <v>94.2</v>
      </c>
      <c r="I3" s="17">
        <v>251</v>
      </c>
      <c r="J3" s="57">
        <v>2800</v>
      </c>
      <c r="K3" s="24">
        <v>94.2</v>
      </c>
      <c r="N3" s="33">
        <v>4116</v>
      </c>
      <c r="O3" s="33">
        <v>13000</v>
      </c>
      <c r="P3" s="30">
        <v>109.58</v>
      </c>
      <c r="Q3" s="33">
        <f>O3/P3</f>
        <v>118.63478736995802</v>
      </c>
      <c r="R3" s="37">
        <f t="shared" si="0"/>
        <v>3997.3652126300422</v>
      </c>
      <c r="S3" s="19"/>
      <c r="T3" s="20">
        <v>2500</v>
      </c>
      <c r="U3" s="24">
        <v>94.2</v>
      </c>
      <c r="V3" s="21">
        <v>0</v>
      </c>
      <c r="W3" s="24">
        <v>94.2</v>
      </c>
      <c r="X3" s="22"/>
      <c r="Y3" s="23" t="s">
        <v>63</v>
      </c>
    </row>
    <row r="4" spans="1:25" x14ac:dyDescent="0.15">
      <c r="A4" s="15">
        <v>44377</v>
      </c>
      <c r="B4" s="39">
        <v>44315</v>
      </c>
      <c r="C4" s="15" t="s">
        <v>74</v>
      </c>
      <c r="D4" s="3" t="s">
        <v>2</v>
      </c>
      <c r="E4" s="16">
        <v>2480</v>
      </c>
      <c r="F4" s="47">
        <v>2350</v>
      </c>
      <c r="G4" s="17">
        <v>130</v>
      </c>
      <c r="H4" s="17">
        <v>78</v>
      </c>
      <c r="I4" s="17">
        <v>208</v>
      </c>
      <c r="J4" s="60">
        <v>2400</v>
      </c>
      <c r="K4" s="21">
        <v>0</v>
      </c>
      <c r="N4" s="33">
        <v>4164</v>
      </c>
      <c r="O4" s="33">
        <v>0</v>
      </c>
      <c r="P4" s="30">
        <v>0</v>
      </c>
      <c r="Q4" s="33">
        <v>0</v>
      </c>
      <c r="R4" s="37">
        <f t="shared" si="0"/>
        <v>4164</v>
      </c>
      <c r="S4" s="19"/>
      <c r="T4" s="20">
        <v>2350</v>
      </c>
      <c r="U4" s="21">
        <v>0</v>
      </c>
      <c r="V4" s="21">
        <v>130</v>
      </c>
      <c r="W4" s="21">
        <v>130</v>
      </c>
      <c r="X4" s="22"/>
      <c r="Y4" s="23" t="s">
        <v>64</v>
      </c>
    </row>
    <row r="5" spans="1:25" x14ac:dyDescent="0.15">
      <c r="A5" s="15">
        <v>44833</v>
      </c>
      <c r="B5" s="39">
        <v>44767</v>
      </c>
      <c r="C5" s="15" t="s">
        <v>77</v>
      </c>
      <c r="D5" s="3" t="s">
        <v>5</v>
      </c>
      <c r="E5" s="16">
        <v>4600</v>
      </c>
      <c r="F5" s="17">
        <v>4600</v>
      </c>
      <c r="G5" s="17">
        <v>0</v>
      </c>
      <c r="H5" s="17">
        <v>0</v>
      </c>
      <c r="I5" s="17">
        <v>0</v>
      </c>
      <c r="J5" s="57"/>
      <c r="K5" s="21">
        <v>0</v>
      </c>
      <c r="L5" s="1" t="s">
        <v>106</v>
      </c>
      <c r="N5" s="33">
        <v>6660</v>
      </c>
      <c r="O5" s="33">
        <v>12500</v>
      </c>
      <c r="P5" s="30">
        <v>136.63999999999999</v>
      </c>
      <c r="Q5" s="33">
        <f>O5/P5</f>
        <v>91.481264637002354</v>
      </c>
      <c r="R5" s="37">
        <f t="shared" si="0"/>
        <v>6568.5187353629981</v>
      </c>
      <c r="S5" s="19"/>
      <c r="T5" s="21">
        <v>0</v>
      </c>
      <c r="U5" s="21">
        <v>0</v>
      </c>
      <c r="V5" s="21">
        <v>0</v>
      </c>
      <c r="W5" s="21">
        <v>0</v>
      </c>
      <c r="X5" s="22"/>
      <c r="Y5" s="25" t="s">
        <v>27</v>
      </c>
    </row>
    <row r="6" spans="1:25" x14ac:dyDescent="0.15">
      <c r="A6" s="15">
        <v>44833</v>
      </c>
      <c r="B6" s="39">
        <v>44770</v>
      </c>
      <c r="C6" s="15" t="s">
        <v>78</v>
      </c>
      <c r="D6" s="3" t="s">
        <v>6</v>
      </c>
      <c r="E6" s="16">
        <v>4500</v>
      </c>
      <c r="F6" s="17">
        <v>4500</v>
      </c>
      <c r="G6" s="17">
        <v>0</v>
      </c>
      <c r="H6" s="17">
        <v>0</v>
      </c>
      <c r="I6" s="17">
        <v>0</v>
      </c>
      <c r="J6" s="57"/>
      <c r="K6" s="21">
        <v>0</v>
      </c>
      <c r="L6" s="1" t="s">
        <v>106</v>
      </c>
      <c r="N6" s="33">
        <v>6460</v>
      </c>
      <c r="O6" s="33">
        <v>0</v>
      </c>
      <c r="P6" s="30">
        <v>0</v>
      </c>
      <c r="Q6" s="33">
        <v>0</v>
      </c>
      <c r="R6" s="37">
        <f t="shared" si="0"/>
        <v>6460</v>
      </c>
      <c r="S6" s="19"/>
      <c r="T6" s="21">
        <v>0</v>
      </c>
      <c r="U6" s="21">
        <v>0</v>
      </c>
      <c r="V6" s="21">
        <v>0</v>
      </c>
      <c r="W6" s="21">
        <v>0</v>
      </c>
      <c r="X6" s="22"/>
      <c r="Y6" s="25" t="s">
        <v>27</v>
      </c>
    </row>
    <row r="7" spans="1:25" x14ac:dyDescent="0.15">
      <c r="A7" s="15">
        <v>44833</v>
      </c>
      <c r="B7" s="39">
        <v>44771</v>
      </c>
      <c r="C7" s="15" t="s">
        <v>79</v>
      </c>
      <c r="D7" s="3" t="s">
        <v>7</v>
      </c>
      <c r="E7" s="16">
        <v>4220</v>
      </c>
      <c r="F7" s="17">
        <v>4200</v>
      </c>
      <c r="G7" s="17">
        <v>20</v>
      </c>
      <c r="H7" s="17">
        <v>12</v>
      </c>
      <c r="I7" s="17">
        <v>32</v>
      </c>
      <c r="J7" s="58">
        <v>4200</v>
      </c>
      <c r="K7" s="21">
        <v>0</v>
      </c>
      <c r="N7" s="33">
        <v>6940</v>
      </c>
      <c r="O7" s="33">
        <v>0</v>
      </c>
      <c r="P7" s="30">
        <v>0</v>
      </c>
      <c r="Q7" s="33">
        <v>0</v>
      </c>
      <c r="R7" s="37">
        <f t="shared" si="0"/>
        <v>6940</v>
      </c>
      <c r="S7" s="19"/>
      <c r="T7" s="20">
        <v>4200</v>
      </c>
      <c r="U7" s="21">
        <v>0</v>
      </c>
      <c r="V7" s="21">
        <v>20</v>
      </c>
      <c r="W7" s="21">
        <v>20</v>
      </c>
      <c r="X7" s="16">
        <v>4200</v>
      </c>
      <c r="Y7" s="23" t="s">
        <v>64</v>
      </c>
    </row>
    <row r="8" spans="1:25" x14ac:dyDescent="0.15">
      <c r="A8" s="15">
        <v>44820</v>
      </c>
      <c r="B8" s="39">
        <v>44782</v>
      </c>
      <c r="C8" s="15" t="s">
        <v>75</v>
      </c>
      <c r="D8" s="3" t="s">
        <v>3</v>
      </c>
      <c r="E8" s="16">
        <v>6200</v>
      </c>
      <c r="F8" s="17">
        <v>6000</v>
      </c>
      <c r="G8" s="17">
        <v>200</v>
      </c>
      <c r="H8" s="17">
        <v>120</v>
      </c>
      <c r="I8" s="17">
        <v>320</v>
      </c>
      <c r="J8" s="58">
        <v>6000</v>
      </c>
      <c r="K8" s="21">
        <v>0</v>
      </c>
      <c r="N8" s="33">
        <v>7825</v>
      </c>
      <c r="O8" s="33">
        <v>0</v>
      </c>
      <c r="P8" s="30">
        <v>0</v>
      </c>
      <c r="Q8" s="33">
        <v>0</v>
      </c>
      <c r="R8" s="37">
        <f t="shared" si="0"/>
        <v>7825</v>
      </c>
      <c r="S8" s="19"/>
      <c r="T8" s="20">
        <v>6000</v>
      </c>
      <c r="U8" s="21">
        <v>0</v>
      </c>
      <c r="V8" s="21">
        <v>200</v>
      </c>
      <c r="W8" s="21">
        <v>200</v>
      </c>
      <c r="X8" s="16">
        <v>5900</v>
      </c>
      <c r="Y8" s="23" t="s">
        <v>64</v>
      </c>
    </row>
    <row r="9" spans="1:25" x14ac:dyDescent="0.15">
      <c r="A9" s="15">
        <v>44856</v>
      </c>
      <c r="B9" s="39">
        <v>44782</v>
      </c>
      <c r="C9" s="15" t="s">
        <v>76</v>
      </c>
      <c r="D9" s="3" t="s">
        <v>4</v>
      </c>
      <c r="E9" s="16">
        <v>5017</v>
      </c>
      <c r="F9" s="17">
        <v>4500</v>
      </c>
      <c r="G9" s="17">
        <v>517</v>
      </c>
      <c r="H9" s="18">
        <v>310.2</v>
      </c>
      <c r="I9" s="17">
        <v>827</v>
      </c>
      <c r="J9" s="58">
        <v>4500</v>
      </c>
      <c r="K9" s="21">
        <v>417</v>
      </c>
      <c r="N9" s="33">
        <v>7060</v>
      </c>
      <c r="O9" s="33">
        <v>28800</v>
      </c>
      <c r="P9" s="30">
        <v>134.91999999999999</v>
      </c>
      <c r="Q9" s="33">
        <v>0</v>
      </c>
      <c r="R9" s="37">
        <f t="shared" si="0"/>
        <v>7060</v>
      </c>
      <c r="S9" s="19"/>
      <c r="T9" s="20">
        <v>4600</v>
      </c>
      <c r="U9" s="21">
        <v>417</v>
      </c>
      <c r="V9" s="21">
        <v>0</v>
      </c>
      <c r="W9" s="21">
        <v>417</v>
      </c>
      <c r="X9" s="16">
        <v>4500</v>
      </c>
      <c r="Y9" s="23" t="s">
        <v>63</v>
      </c>
    </row>
    <row r="10" spans="1:25" x14ac:dyDescent="0.15">
      <c r="A10" s="15">
        <v>44856</v>
      </c>
      <c r="B10" s="39">
        <v>44792</v>
      </c>
      <c r="C10" s="15" t="s">
        <v>80</v>
      </c>
      <c r="D10" s="3" t="s">
        <v>8</v>
      </c>
      <c r="E10" s="16">
        <v>4198</v>
      </c>
      <c r="F10" s="17">
        <v>3900</v>
      </c>
      <c r="G10" s="17">
        <v>298</v>
      </c>
      <c r="H10" s="18">
        <v>178.8</v>
      </c>
      <c r="I10" s="17">
        <v>477</v>
      </c>
      <c r="J10" s="58">
        <v>3900</v>
      </c>
      <c r="K10" s="21">
        <v>248</v>
      </c>
      <c r="N10" s="33">
        <v>6318</v>
      </c>
      <c r="O10" s="33">
        <v>34900</v>
      </c>
      <c r="P10" s="30">
        <v>136.33000000000001</v>
      </c>
      <c r="Q10" s="33">
        <f>O10/P10</f>
        <v>255.9964791315191</v>
      </c>
      <c r="R10" s="37">
        <f t="shared" si="0"/>
        <v>6062.0035208684812</v>
      </c>
      <c r="S10" s="19"/>
      <c r="T10" s="20">
        <v>3950</v>
      </c>
      <c r="U10" s="21">
        <v>248</v>
      </c>
      <c r="V10" s="21">
        <v>0</v>
      </c>
      <c r="W10" s="21">
        <v>248</v>
      </c>
      <c r="X10" s="16">
        <v>3800</v>
      </c>
      <c r="Y10" s="23" t="s">
        <v>63</v>
      </c>
    </row>
    <row r="11" spans="1:25" x14ac:dyDescent="0.15">
      <c r="A11" s="15">
        <v>44859</v>
      </c>
      <c r="B11" s="39">
        <v>44792</v>
      </c>
      <c r="C11" s="15" t="s">
        <v>81</v>
      </c>
      <c r="D11" s="3" t="s">
        <v>9</v>
      </c>
      <c r="E11" s="16">
        <v>4296</v>
      </c>
      <c r="F11" s="17">
        <v>3900</v>
      </c>
      <c r="G11" s="17">
        <v>396</v>
      </c>
      <c r="H11" s="18">
        <v>237.6</v>
      </c>
      <c r="I11" s="17">
        <v>634</v>
      </c>
      <c r="J11" s="58">
        <v>3900</v>
      </c>
      <c r="K11" s="21">
        <v>296</v>
      </c>
      <c r="N11" s="33">
        <v>6363</v>
      </c>
      <c r="O11" s="33">
        <v>39100</v>
      </c>
      <c r="P11" s="30">
        <v>136.33000000000001</v>
      </c>
      <c r="Q11" s="33">
        <f>O11/P11</f>
        <v>286.80407833932367</v>
      </c>
      <c r="R11" s="37">
        <f t="shared" si="0"/>
        <v>6076.1959216606765</v>
      </c>
      <c r="S11" s="19"/>
      <c r="T11" s="20">
        <v>4000</v>
      </c>
      <c r="U11" s="21">
        <v>296</v>
      </c>
      <c r="V11" s="21">
        <v>0</v>
      </c>
      <c r="W11" s="21">
        <v>296</v>
      </c>
      <c r="X11" s="16">
        <v>3800</v>
      </c>
      <c r="Y11" s="23" t="s">
        <v>63</v>
      </c>
    </row>
    <row r="12" spans="1:25" x14ac:dyDescent="0.15">
      <c r="A12" s="15">
        <v>44850</v>
      </c>
      <c r="B12" s="39">
        <v>44798</v>
      </c>
      <c r="C12" s="15" t="s">
        <v>82</v>
      </c>
      <c r="D12" s="3" t="s">
        <v>10</v>
      </c>
      <c r="E12" s="16">
        <v>4280</v>
      </c>
      <c r="F12" s="47">
        <v>4100</v>
      </c>
      <c r="G12" s="17">
        <v>180</v>
      </c>
      <c r="H12" s="17">
        <v>108</v>
      </c>
      <c r="I12" s="17">
        <v>288</v>
      </c>
      <c r="J12" s="59">
        <v>4200</v>
      </c>
      <c r="K12" s="21">
        <v>0</v>
      </c>
      <c r="N12" s="33">
        <v>6948</v>
      </c>
      <c r="O12" s="33">
        <v>0</v>
      </c>
      <c r="P12" s="30">
        <v>0</v>
      </c>
      <c r="Q12" s="33">
        <v>0</v>
      </c>
      <c r="R12" s="37">
        <f t="shared" si="0"/>
        <v>6948</v>
      </c>
      <c r="S12" s="19"/>
      <c r="T12" s="20">
        <v>4100</v>
      </c>
      <c r="U12" s="21">
        <v>0</v>
      </c>
      <c r="V12" s="21">
        <v>280</v>
      </c>
      <c r="W12" s="21">
        <v>280</v>
      </c>
      <c r="X12" s="16">
        <v>4200</v>
      </c>
      <c r="Y12" s="23" t="s">
        <v>64</v>
      </c>
    </row>
    <row r="13" spans="1:25" x14ac:dyDescent="0.15">
      <c r="A13" s="15">
        <v>44856</v>
      </c>
      <c r="B13" s="39">
        <v>44803</v>
      </c>
      <c r="C13" s="15" t="s">
        <v>83</v>
      </c>
      <c r="D13" s="3" t="s">
        <v>11</v>
      </c>
      <c r="E13" s="16">
        <v>4180</v>
      </c>
      <c r="F13" s="47">
        <v>4100</v>
      </c>
      <c r="G13" s="17">
        <v>80</v>
      </c>
      <c r="H13" s="17">
        <v>48</v>
      </c>
      <c r="I13" s="17">
        <v>128</v>
      </c>
      <c r="J13" s="59">
        <v>4200</v>
      </c>
      <c r="K13" s="21">
        <v>0</v>
      </c>
      <c r="N13" s="33">
        <v>6897</v>
      </c>
      <c r="O13" s="33">
        <v>0</v>
      </c>
      <c r="P13" s="30">
        <v>0</v>
      </c>
      <c r="Q13" s="33">
        <v>0</v>
      </c>
      <c r="R13" s="37">
        <f t="shared" si="0"/>
        <v>6897</v>
      </c>
      <c r="S13" s="19"/>
      <c r="T13" s="20">
        <v>4100</v>
      </c>
      <c r="U13" s="21">
        <v>0</v>
      </c>
      <c r="V13" s="21">
        <v>180</v>
      </c>
      <c r="W13" s="21">
        <v>180</v>
      </c>
      <c r="X13" s="16">
        <v>4200</v>
      </c>
      <c r="Y13" s="23" t="s">
        <v>64</v>
      </c>
    </row>
    <row r="14" spans="1:25" x14ac:dyDescent="0.15">
      <c r="A14" s="15">
        <v>44850</v>
      </c>
      <c r="B14" s="39">
        <v>44809</v>
      </c>
      <c r="C14" s="15" t="s">
        <v>84</v>
      </c>
      <c r="D14" s="3" t="s">
        <v>12</v>
      </c>
      <c r="E14" s="16">
        <v>3042</v>
      </c>
      <c r="F14" s="17">
        <v>2950</v>
      </c>
      <c r="G14" s="17">
        <v>92</v>
      </c>
      <c r="H14" s="18">
        <v>55.2</v>
      </c>
      <c r="I14" s="17">
        <v>147</v>
      </c>
      <c r="J14" s="58">
        <v>2950</v>
      </c>
      <c r="K14" s="21">
        <v>92</v>
      </c>
      <c r="N14" s="33">
        <v>5179</v>
      </c>
      <c r="O14" s="33">
        <v>17500</v>
      </c>
      <c r="P14" s="30">
        <v>140.35</v>
      </c>
      <c r="Q14" s="33">
        <f>O14/P14</f>
        <v>124.68827930174564</v>
      </c>
      <c r="R14" s="37">
        <f t="shared" si="0"/>
        <v>5054.3117206982542</v>
      </c>
      <c r="S14" s="19"/>
      <c r="T14" s="20">
        <v>2950</v>
      </c>
      <c r="U14" s="21">
        <v>92</v>
      </c>
      <c r="V14" s="21">
        <v>0</v>
      </c>
      <c r="W14" s="21">
        <v>92</v>
      </c>
      <c r="X14" s="16">
        <v>2950</v>
      </c>
      <c r="Y14" s="23" t="s">
        <v>63</v>
      </c>
    </row>
    <row r="15" spans="1:25" x14ac:dyDescent="0.15">
      <c r="A15" s="15">
        <v>44856</v>
      </c>
      <c r="B15" s="39">
        <v>44813</v>
      </c>
      <c r="C15" s="15" t="s">
        <v>86</v>
      </c>
      <c r="D15" s="3" t="s">
        <v>14</v>
      </c>
      <c r="E15" s="16">
        <v>6500</v>
      </c>
      <c r="F15" s="17">
        <v>6500</v>
      </c>
      <c r="G15" s="17">
        <v>0</v>
      </c>
      <c r="H15" s="17">
        <v>0</v>
      </c>
      <c r="I15" s="17">
        <v>0</v>
      </c>
      <c r="J15" s="58">
        <v>6500</v>
      </c>
      <c r="K15" s="21">
        <v>0</v>
      </c>
      <c r="L15" s="1" t="s">
        <v>106</v>
      </c>
      <c r="N15" s="33">
        <v>8674</v>
      </c>
      <c r="O15" s="33">
        <v>0</v>
      </c>
      <c r="P15" s="30">
        <v>0</v>
      </c>
      <c r="Q15" s="33">
        <v>0</v>
      </c>
      <c r="R15" s="37">
        <f t="shared" si="0"/>
        <v>8674</v>
      </c>
      <c r="S15" s="19"/>
      <c r="T15" s="21">
        <v>0</v>
      </c>
      <c r="U15" s="21">
        <v>0</v>
      </c>
      <c r="V15" s="21">
        <v>0</v>
      </c>
      <c r="W15" s="21">
        <v>0</v>
      </c>
      <c r="X15" s="16">
        <v>6500</v>
      </c>
      <c r="Y15" s="25" t="s">
        <v>27</v>
      </c>
    </row>
    <row r="16" spans="1:25" x14ac:dyDescent="0.15">
      <c r="A16" s="15">
        <v>44856</v>
      </c>
      <c r="B16" s="39">
        <v>44813</v>
      </c>
      <c r="C16" s="15" t="s">
        <v>90</v>
      </c>
      <c r="D16" s="3" t="s">
        <v>15</v>
      </c>
      <c r="E16" s="16">
        <v>4069</v>
      </c>
      <c r="F16" s="17">
        <v>3800</v>
      </c>
      <c r="G16" s="17">
        <v>269</v>
      </c>
      <c r="H16" s="18">
        <v>161.4</v>
      </c>
      <c r="I16" s="17">
        <v>430</v>
      </c>
      <c r="J16" s="58">
        <v>3800</v>
      </c>
      <c r="K16" s="21">
        <v>269</v>
      </c>
      <c r="N16" s="33">
        <v>6270</v>
      </c>
      <c r="O16" s="33">
        <v>38600</v>
      </c>
      <c r="P16" s="30">
        <v>143.9</v>
      </c>
      <c r="Q16" s="33">
        <f>O16/P16</f>
        <v>268.24183460736623</v>
      </c>
      <c r="R16" s="37">
        <f t="shared" si="0"/>
        <v>6001.7581653926336</v>
      </c>
      <c r="S16" s="19"/>
      <c r="T16" s="20">
        <v>3800</v>
      </c>
      <c r="U16" s="21">
        <v>269</v>
      </c>
      <c r="V16" s="21">
        <v>0</v>
      </c>
      <c r="W16" s="21">
        <v>269</v>
      </c>
      <c r="X16" s="16">
        <v>3800</v>
      </c>
      <c r="Y16" s="23" t="s">
        <v>63</v>
      </c>
    </row>
    <row r="17" spans="1:25" x14ac:dyDescent="0.15">
      <c r="A17" s="15">
        <v>44875</v>
      </c>
      <c r="B17" s="39">
        <v>44815</v>
      </c>
      <c r="C17" s="15" t="s">
        <v>85</v>
      </c>
      <c r="D17" s="3" t="s">
        <v>13</v>
      </c>
      <c r="E17" s="16">
        <v>4500</v>
      </c>
      <c r="F17" s="17">
        <v>4500</v>
      </c>
      <c r="G17" s="17">
        <v>0</v>
      </c>
      <c r="H17" s="17">
        <v>0</v>
      </c>
      <c r="I17" s="17">
        <v>0</v>
      </c>
      <c r="J17" s="58">
        <v>4500</v>
      </c>
      <c r="K17" s="21">
        <v>0</v>
      </c>
      <c r="L17" s="1" t="s">
        <v>107</v>
      </c>
      <c r="N17" s="33">
        <v>6708</v>
      </c>
      <c r="O17" s="33">
        <v>0</v>
      </c>
      <c r="P17" s="30">
        <v>0</v>
      </c>
      <c r="Q17" s="33">
        <v>0</v>
      </c>
      <c r="R17" s="37">
        <f t="shared" si="0"/>
        <v>6708</v>
      </c>
      <c r="S17" s="19"/>
      <c r="T17" s="21">
        <v>0</v>
      </c>
      <c r="U17" s="21">
        <v>0</v>
      </c>
      <c r="V17" s="21">
        <v>0</v>
      </c>
      <c r="W17" s="21">
        <v>0</v>
      </c>
      <c r="X17" s="16">
        <v>4500</v>
      </c>
      <c r="Y17" s="25" t="s">
        <v>27</v>
      </c>
    </row>
    <row r="18" spans="1:25" x14ac:dyDescent="0.15">
      <c r="A18" s="15">
        <v>44862</v>
      </c>
      <c r="B18" s="39">
        <v>44828</v>
      </c>
      <c r="C18" s="15" t="s">
        <v>89</v>
      </c>
      <c r="D18" s="3" t="s">
        <v>16</v>
      </c>
      <c r="E18" s="16">
        <v>5404</v>
      </c>
      <c r="F18" s="26">
        <v>4850</v>
      </c>
      <c r="G18" s="17">
        <v>554</v>
      </c>
      <c r="H18" s="18">
        <v>332.4</v>
      </c>
      <c r="I18" s="17">
        <v>886</v>
      </c>
      <c r="J18" s="59">
        <v>4900</v>
      </c>
      <c r="K18" s="21">
        <v>108</v>
      </c>
      <c r="N18" s="33">
        <v>7671</v>
      </c>
      <c r="O18" s="33">
        <v>15000</v>
      </c>
      <c r="P18" s="30">
        <v>144.52000000000001</v>
      </c>
      <c r="Q18" s="33">
        <f>O18/P18</f>
        <v>103.7918627179629</v>
      </c>
      <c r="R18" s="37">
        <f t="shared" si="0"/>
        <v>7567.2081372820367</v>
      </c>
      <c r="S18" s="19"/>
      <c r="T18" s="20">
        <v>4850</v>
      </c>
      <c r="U18" s="21">
        <v>108</v>
      </c>
      <c r="V18" s="21">
        <v>446</v>
      </c>
      <c r="W18" s="21">
        <v>554</v>
      </c>
      <c r="X18" s="27">
        <v>4900</v>
      </c>
      <c r="Y18" s="23" t="s">
        <v>65</v>
      </c>
    </row>
    <row r="19" spans="1:25" x14ac:dyDescent="0.15">
      <c r="A19" s="15">
        <v>44875</v>
      </c>
      <c r="B19" s="39">
        <v>44832</v>
      </c>
      <c r="C19" s="15" t="s">
        <v>88</v>
      </c>
      <c r="D19" s="3" t="s">
        <v>17</v>
      </c>
      <c r="E19" s="16">
        <v>4000</v>
      </c>
      <c r="F19" s="17">
        <v>3800</v>
      </c>
      <c r="G19" s="17">
        <v>200</v>
      </c>
      <c r="H19" s="17">
        <v>120</v>
      </c>
      <c r="I19" s="17">
        <v>320</v>
      </c>
      <c r="J19" s="58">
        <v>3800</v>
      </c>
      <c r="K19" s="21">
        <v>0</v>
      </c>
      <c r="L19" s="1" t="s">
        <v>105</v>
      </c>
      <c r="N19" s="33">
        <v>6126</v>
      </c>
      <c r="O19" s="33">
        <v>0</v>
      </c>
      <c r="P19" s="30">
        <v>0</v>
      </c>
      <c r="Q19" s="33">
        <v>0</v>
      </c>
      <c r="R19" s="37">
        <f t="shared" si="0"/>
        <v>6126</v>
      </c>
      <c r="S19" s="19"/>
      <c r="T19" s="20">
        <v>4000</v>
      </c>
      <c r="U19" s="21">
        <v>0</v>
      </c>
      <c r="V19" s="21">
        <v>200</v>
      </c>
      <c r="W19" s="21">
        <v>200</v>
      </c>
      <c r="X19" s="16">
        <v>3800</v>
      </c>
      <c r="Y19" s="23" t="s">
        <v>64</v>
      </c>
    </row>
    <row r="20" spans="1:25" x14ac:dyDescent="0.15">
      <c r="A20" s="15">
        <v>44875</v>
      </c>
      <c r="B20" s="39">
        <v>44841</v>
      </c>
      <c r="C20" s="15" t="s">
        <v>87</v>
      </c>
      <c r="D20" s="3" t="s">
        <v>18</v>
      </c>
      <c r="E20" s="16">
        <v>4975</v>
      </c>
      <c r="F20" s="17">
        <v>4400</v>
      </c>
      <c r="G20" s="17">
        <v>575</v>
      </c>
      <c r="H20" s="17">
        <v>345</v>
      </c>
      <c r="I20" s="17">
        <v>920</v>
      </c>
      <c r="J20" s="58">
        <v>4400</v>
      </c>
      <c r="K20" s="21">
        <v>0</v>
      </c>
      <c r="L20" s="1" t="s">
        <v>105</v>
      </c>
      <c r="N20" s="33">
        <v>6955</v>
      </c>
      <c r="O20" s="33">
        <v>0</v>
      </c>
      <c r="P20" s="30">
        <v>0</v>
      </c>
      <c r="Q20" s="33">
        <v>0</v>
      </c>
      <c r="R20" s="37">
        <f t="shared" si="0"/>
        <v>6955</v>
      </c>
      <c r="S20" s="19"/>
      <c r="T20" s="20">
        <v>4500</v>
      </c>
      <c r="U20" s="21">
        <v>0</v>
      </c>
      <c r="V20" s="21">
        <v>475</v>
      </c>
      <c r="W20" s="21">
        <v>475</v>
      </c>
      <c r="X20" s="16">
        <v>4100</v>
      </c>
      <c r="Y20" s="23" t="s">
        <v>64</v>
      </c>
    </row>
    <row r="21" spans="1:25" x14ac:dyDescent="0.15">
      <c r="A21" s="15">
        <v>44841</v>
      </c>
      <c r="B21" s="39">
        <v>44841.508263888885</v>
      </c>
      <c r="C21" s="28" t="s">
        <v>29</v>
      </c>
      <c r="D21" s="28" t="s">
        <v>29</v>
      </c>
      <c r="E21" s="16">
        <v>4728</v>
      </c>
      <c r="F21" s="17">
        <v>4200</v>
      </c>
      <c r="G21" s="17">
        <v>528</v>
      </c>
      <c r="H21" s="18">
        <v>316.8</v>
      </c>
      <c r="I21" s="17">
        <v>845</v>
      </c>
      <c r="J21" s="58">
        <v>4200</v>
      </c>
      <c r="K21" s="21">
        <v>351</v>
      </c>
      <c r="N21" s="33">
        <v>4853</v>
      </c>
      <c r="O21" s="33">
        <v>48800</v>
      </c>
      <c r="P21" s="30">
        <v>144.91</v>
      </c>
      <c r="Q21" s="33">
        <f t="shared" ref="Q21:Q27" si="1">O21/P21</f>
        <v>336.76074805051411</v>
      </c>
      <c r="R21" s="37">
        <f t="shared" si="0"/>
        <v>4516.2392519494861</v>
      </c>
      <c r="S21" s="19"/>
      <c r="T21" s="20">
        <v>4200</v>
      </c>
      <c r="U21" s="21">
        <v>351</v>
      </c>
      <c r="V21" s="21">
        <v>177</v>
      </c>
      <c r="W21" s="21">
        <v>528</v>
      </c>
      <c r="X21" s="16">
        <v>4200</v>
      </c>
      <c r="Y21" s="23" t="s">
        <v>65</v>
      </c>
    </row>
    <row r="22" spans="1:25" x14ac:dyDescent="0.15">
      <c r="A22" s="15">
        <v>44841</v>
      </c>
      <c r="B22" s="39">
        <v>44841.651342592595</v>
      </c>
      <c r="C22" s="28" t="s">
        <v>30</v>
      </c>
      <c r="D22" s="28" t="s">
        <v>30</v>
      </c>
      <c r="E22" s="16">
        <v>4684</v>
      </c>
      <c r="F22" s="17">
        <v>4100</v>
      </c>
      <c r="G22" s="17">
        <v>584</v>
      </c>
      <c r="H22" s="18">
        <v>350.4</v>
      </c>
      <c r="I22" s="17">
        <v>934</v>
      </c>
      <c r="J22" s="57"/>
      <c r="K22" s="23" t="s">
        <v>66</v>
      </c>
      <c r="N22" s="33">
        <v>4872</v>
      </c>
      <c r="O22" s="33">
        <v>74100</v>
      </c>
      <c r="P22" s="30">
        <v>144.91</v>
      </c>
      <c r="Q22" s="33">
        <f t="shared" si="1"/>
        <v>511.35187357670281</v>
      </c>
      <c r="R22" s="37">
        <f t="shared" si="0"/>
        <v>4360.6481264232971</v>
      </c>
      <c r="S22" s="19"/>
      <c r="T22" s="23" t="s">
        <v>66</v>
      </c>
      <c r="U22" s="23" t="s">
        <v>66</v>
      </c>
      <c r="V22" s="23" t="s">
        <v>66</v>
      </c>
      <c r="W22" s="23" t="s">
        <v>66</v>
      </c>
      <c r="X22" s="22"/>
      <c r="Y22" s="25" t="s">
        <v>31</v>
      </c>
    </row>
    <row r="23" spans="1:25" x14ac:dyDescent="0.15">
      <c r="A23" s="15">
        <v>44848</v>
      </c>
      <c r="B23" s="39">
        <v>44848.634525462963</v>
      </c>
      <c r="C23" s="28" t="s">
        <v>32</v>
      </c>
      <c r="D23" s="28" t="s">
        <v>32</v>
      </c>
      <c r="E23" s="16">
        <v>4600</v>
      </c>
      <c r="F23" s="17">
        <v>4500</v>
      </c>
      <c r="G23" s="17">
        <v>100</v>
      </c>
      <c r="H23" s="17">
        <v>60</v>
      </c>
      <c r="I23" s="17">
        <v>160</v>
      </c>
      <c r="J23" s="58">
        <v>4500</v>
      </c>
      <c r="K23" s="21">
        <v>0</v>
      </c>
      <c r="N23" s="33">
        <v>4972</v>
      </c>
      <c r="O23" s="33">
        <v>30000</v>
      </c>
      <c r="P23" s="30">
        <v>147.43</v>
      </c>
      <c r="Q23" s="33">
        <f t="shared" si="1"/>
        <v>203.48640032557824</v>
      </c>
      <c r="R23" s="37">
        <f t="shared" si="0"/>
        <v>4768.513599674422</v>
      </c>
      <c r="S23" s="19"/>
      <c r="T23" s="20">
        <v>4500</v>
      </c>
      <c r="U23" s="21">
        <v>0</v>
      </c>
      <c r="V23" s="21">
        <v>100</v>
      </c>
      <c r="W23" s="21">
        <v>100</v>
      </c>
      <c r="X23" s="16">
        <v>4500</v>
      </c>
      <c r="Y23" s="23" t="s">
        <v>64</v>
      </c>
    </row>
    <row r="24" spans="1:25" x14ac:dyDescent="0.15">
      <c r="A24" s="15">
        <v>44849</v>
      </c>
      <c r="B24" s="39">
        <v>44849.400671296295</v>
      </c>
      <c r="C24" s="28" t="s">
        <v>61</v>
      </c>
      <c r="D24" s="28" t="s">
        <v>61</v>
      </c>
      <c r="E24" s="16">
        <v>5600</v>
      </c>
      <c r="F24" s="17">
        <v>5370</v>
      </c>
      <c r="G24" s="17">
        <v>230</v>
      </c>
      <c r="H24" s="17">
        <v>138</v>
      </c>
      <c r="I24" s="17">
        <v>368</v>
      </c>
      <c r="J24" s="57"/>
      <c r="K24" s="19" t="s">
        <v>67</v>
      </c>
      <c r="N24" s="33">
        <v>5428</v>
      </c>
      <c r="O24" s="33">
        <v>4050</v>
      </c>
      <c r="P24" s="30">
        <v>147.43</v>
      </c>
      <c r="Q24" s="33">
        <f t="shared" si="1"/>
        <v>27.470664043953061</v>
      </c>
      <c r="R24" s="37">
        <f t="shared" si="0"/>
        <v>5400.5293359560474</v>
      </c>
      <c r="S24" s="19"/>
      <c r="T24" s="20">
        <v>5600</v>
      </c>
      <c r="U24" s="19" t="s">
        <v>67</v>
      </c>
      <c r="V24" s="21">
        <v>0</v>
      </c>
      <c r="W24" s="21">
        <v>0</v>
      </c>
      <c r="X24" s="22"/>
      <c r="Y24" s="14" t="s">
        <v>27</v>
      </c>
    </row>
    <row r="25" spans="1:25" x14ac:dyDescent="0.15">
      <c r="A25" s="15">
        <v>44849</v>
      </c>
      <c r="B25" s="39">
        <v>44849.436724537038</v>
      </c>
      <c r="C25" s="28" t="s">
        <v>33</v>
      </c>
      <c r="D25" s="28" t="s">
        <v>33</v>
      </c>
      <c r="E25" s="16">
        <v>6548</v>
      </c>
      <c r="F25" s="26">
        <v>6000</v>
      </c>
      <c r="G25" s="17">
        <v>548</v>
      </c>
      <c r="H25" s="18">
        <v>328.8</v>
      </c>
      <c r="I25" s="17">
        <v>877</v>
      </c>
      <c r="J25" s="59">
        <v>6300</v>
      </c>
      <c r="K25" s="21">
        <v>192</v>
      </c>
      <c r="N25" s="33">
        <v>6310</v>
      </c>
      <c r="O25" s="33">
        <v>26750</v>
      </c>
      <c r="P25" s="30">
        <v>147.43</v>
      </c>
      <c r="Q25" s="33">
        <f t="shared" si="1"/>
        <v>181.44204029030726</v>
      </c>
      <c r="R25" s="37">
        <f t="shared" si="0"/>
        <v>6128.557959709693</v>
      </c>
      <c r="S25" s="19"/>
      <c r="T25" s="20">
        <v>6000</v>
      </c>
      <c r="U25" s="21">
        <v>192</v>
      </c>
      <c r="V25" s="21">
        <v>356</v>
      </c>
      <c r="W25" s="21">
        <v>548</v>
      </c>
      <c r="X25" s="27">
        <v>6300</v>
      </c>
      <c r="Y25" s="23" t="s">
        <v>65</v>
      </c>
    </row>
    <row r="26" spans="1:25" x14ac:dyDescent="0.15">
      <c r="A26" s="15">
        <v>44849</v>
      </c>
      <c r="B26" s="39">
        <v>44849.62090277778</v>
      </c>
      <c r="C26" s="28" t="s">
        <v>28</v>
      </c>
      <c r="D26" s="28" t="s">
        <v>28</v>
      </c>
      <c r="E26" s="16">
        <v>5801</v>
      </c>
      <c r="F26" s="17">
        <v>5600</v>
      </c>
      <c r="G26" s="17">
        <v>201</v>
      </c>
      <c r="H26" s="18">
        <v>120.6</v>
      </c>
      <c r="I26" s="17">
        <v>322</v>
      </c>
      <c r="J26" s="58">
        <v>5500</v>
      </c>
      <c r="K26" s="21">
        <v>101</v>
      </c>
      <c r="N26" s="33">
        <v>5753</v>
      </c>
      <c r="O26" s="33">
        <v>15000</v>
      </c>
      <c r="P26" s="30">
        <v>147.43</v>
      </c>
      <c r="Q26" s="33">
        <f t="shared" si="1"/>
        <v>101.74320016278912</v>
      </c>
      <c r="R26" s="37">
        <f t="shared" si="0"/>
        <v>5651.2567998372106</v>
      </c>
      <c r="S26" s="19"/>
      <c r="T26" s="20">
        <v>5700</v>
      </c>
      <c r="U26" s="21">
        <v>101</v>
      </c>
      <c r="V26" s="21">
        <v>0</v>
      </c>
      <c r="W26" s="21">
        <v>101</v>
      </c>
      <c r="X26" s="16">
        <v>5500</v>
      </c>
      <c r="Y26" s="23" t="s">
        <v>63</v>
      </c>
    </row>
    <row r="27" spans="1:25" x14ac:dyDescent="0.15">
      <c r="A27" s="15">
        <v>44853</v>
      </c>
      <c r="B27" s="39">
        <v>44853</v>
      </c>
      <c r="C27" s="45" t="s">
        <v>97</v>
      </c>
      <c r="D27" s="28" t="s">
        <v>38</v>
      </c>
      <c r="E27" s="16">
        <v>4650</v>
      </c>
      <c r="F27" s="17">
        <v>4500</v>
      </c>
      <c r="G27" s="17">
        <v>150</v>
      </c>
      <c r="H27" s="17">
        <v>90</v>
      </c>
      <c r="I27" s="17">
        <v>240</v>
      </c>
      <c r="J27" s="58">
        <v>4500</v>
      </c>
      <c r="K27" s="21">
        <v>0</v>
      </c>
      <c r="N27" s="33">
        <v>4609</v>
      </c>
      <c r="O27" s="33">
        <v>0</v>
      </c>
      <c r="P27" s="30">
        <v>149.22999999999999</v>
      </c>
      <c r="Q27" s="33">
        <f t="shared" si="1"/>
        <v>0</v>
      </c>
      <c r="R27" s="37">
        <f t="shared" si="0"/>
        <v>4609</v>
      </c>
      <c r="S27" s="19"/>
      <c r="T27" s="20">
        <v>4600</v>
      </c>
      <c r="U27" s="21">
        <v>0</v>
      </c>
      <c r="V27" s="21">
        <v>50</v>
      </c>
      <c r="W27" s="21">
        <v>50</v>
      </c>
      <c r="X27" s="16">
        <v>4500</v>
      </c>
      <c r="Y27" s="23" t="s">
        <v>64</v>
      </c>
    </row>
    <row r="28" spans="1:25" x14ac:dyDescent="0.15">
      <c r="A28" s="15">
        <v>44853</v>
      </c>
      <c r="B28" s="39">
        <v>44853.041134259256</v>
      </c>
      <c r="C28" s="28" t="s">
        <v>37</v>
      </c>
      <c r="D28" s="28" t="s">
        <v>37</v>
      </c>
      <c r="E28" s="16">
        <v>4650</v>
      </c>
      <c r="F28" s="17">
        <v>4500</v>
      </c>
      <c r="G28" s="17">
        <v>150</v>
      </c>
      <c r="H28" s="17">
        <v>90</v>
      </c>
      <c r="I28" s="17">
        <v>240</v>
      </c>
      <c r="J28" s="58">
        <v>4500</v>
      </c>
      <c r="K28" s="21">
        <v>0</v>
      </c>
      <c r="N28" s="33">
        <v>4753</v>
      </c>
      <c r="O28" s="33">
        <v>0</v>
      </c>
      <c r="P28" s="30">
        <v>0</v>
      </c>
      <c r="Q28" s="33">
        <v>0</v>
      </c>
      <c r="R28" s="37">
        <f t="shared" si="0"/>
        <v>4753</v>
      </c>
      <c r="S28" s="19"/>
      <c r="T28" s="20">
        <v>4500</v>
      </c>
      <c r="U28" s="21">
        <v>0</v>
      </c>
      <c r="V28" s="21">
        <v>150</v>
      </c>
      <c r="W28" s="21">
        <v>150</v>
      </c>
      <c r="X28" s="16">
        <v>4500</v>
      </c>
      <c r="Y28" s="23" t="s">
        <v>64</v>
      </c>
    </row>
    <row r="29" spans="1:25" x14ac:dyDescent="0.15">
      <c r="A29" s="15">
        <v>44853</v>
      </c>
      <c r="B29" s="39">
        <v>44853.648495370369</v>
      </c>
      <c r="C29" s="28" t="s">
        <v>39</v>
      </c>
      <c r="D29" s="28" t="s">
        <v>39</v>
      </c>
      <c r="E29" s="16">
        <v>5016</v>
      </c>
      <c r="F29" s="26">
        <v>5000</v>
      </c>
      <c r="G29" s="17">
        <v>16</v>
      </c>
      <c r="H29" s="18">
        <v>9.6</v>
      </c>
      <c r="I29" s="17">
        <v>26</v>
      </c>
      <c r="J29" s="59">
        <v>5500</v>
      </c>
      <c r="K29" s="21">
        <v>16</v>
      </c>
      <c r="N29" s="33">
        <v>4632</v>
      </c>
      <c r="O29" s="33">
        <v>2500</v>
      </c>
      <c r="P29" s="30">
        <v>149.22999999999999</v>
      </c>
      <c r="Q29" s="33">
        <f>O29/P29</f>
        <v>16.75266367352409</v>
      </c>
      <c r="R29" s="37">
        <f t="shared" si="0"/>
        <v>4615.2473363264762</v>
      </c>
      <c r="S29" s="19"/>
      <c r="T29" s="20">
        <v>5000</v>
      </c>
      <c r="U29" s="21">
        <v>16</v>
      </c>
      <c r="V29" s="21">
        <v>0</v>
      </c>
      <c r="W29" s="21">
        <v>16</v>
      </c>
      <c r="X29" s="27">
        <v>5500</v>
      </c>
      <c r="Y29" s="23" t="s">
        <v>63</v>
      </c>
    </row>
    <row r="30" spans="1:25" x14ac:dyDescent="0.15">
      <c r="A30" s="15">
        <v>44853</v>
      </c>
      <c r="B30" s="39">
        <v>44853.650914351849</v>
      </c>
      <c r="C30" s="28" t="s">
        <v>36</v>
      </c>
      <c r="D30" s="28" t="s">
        <v>36</v>
      </c>
      <c r="E30" s="16">
        <v>5482</v>
      </c>
      <c r="F30" s="26">
        <v>5000</v>
      </c>
      <c r="G30" s="17">
        <v>482</v>
      </c>
      <c r="H30" s="18">
        <v>289.2</v>
      </c>
      <c r="I30" s="17">
        <v>771</v>
      </c>
      <c r="J30" s="59">
        <v>5500</v>
      </c>
      <c r="K30" s="21">
        <v>482</v>
      </c>
      <c r="N30" s="33">
        <v>5444</v>
      </c>
      <c r="O30" s="33">
        <v>65100</v>
      </c>
      <c r="P30" s="30">
        <v>149.22999999999999</v>
      </c>
      <c r="Q30" s="33">
        <f>O30/P30</f>
        <v>436.23936205856734</v>
      </c>
      <c r="R30" s="37">
        <f t="shared" si="0"/>
        <v>5007.7606379414328</v>
      </c>
      <c r="S30" s="19"/>
      <c r="T30" s="20">
        <v>5000</v>
      </c>
      <c r="U30" s="21">
        <v>482</v>
      </c>
      <c r="V30" s="21">
        <v>0</v>
      </c>
      <c r="W30" s="21">
        <v>482</v>
      </c>
      <c r="X30" s="27">
        <v>5500</v>
      </c>
      <c r="Y30" s="23" t="s">
        <v>63</v>
      </c>
    </row>
    <row r="31" spans="1:25" x14ac:dyDescent="0.15">
      <c r="A31" s="15">
        <v>44854</v>
      </c>
      <c r="B31" s="39">
        <v>44854</v>
      </c>
      <c r="C31" s="45" t="s">
        <v>98</v>
      </c>
      <c r="D31" s="28" t="s">
        <v>41</v>
      </c>
      <c r="E31" s="16">
        <v>4706</v>
      </c>
      <c r="F31" s="17">
        <v>4500</v>
      </c>
      <c r="G31" s="17">
        <v>206</v>
      </c>
      <c r="H31" s="18">
        <v>123.6</v>
      </c>
      <c r="I31" s="17">
        <v>330</v>
      </c>
      <c r="J31" s="58">
        <v>4500</v>
      </c>
      <c r="K31" s="21">
        <v>0</v>
      </c>
      <c r="N31" s="33">
        <v>4745</v>
      </c>
      <c r="O31" s="33">
        <v>12500</v>
      </c>
      <c r="P31" s="30">
        <v>149.99</v>
      </c>
      <c r="Q31" s="33">
        <f>O31/P31</f>
        <v>83.338889259283945</v>
      </c>
      <c r="R31" s="37">
        <f t="shared" si="0"/>
        <v>4661.6611107407161</v>
      </c>
      <c r="S31" s="19"/>
      <c r="T31" s="20">
        <v>4600</v>
      </c>
      <c r="U31" s="21">
        <v>0</v>
      </c>
      <c r="V31" s="21">
        <v>106</v>
      </c>
      <c r="W31" s="21">
        <v>106</v>
      </c>
      <c r="X31" s="16">
        <v>4500</v>
      </c>
      <c r="Y31" s="23" t="s">
        <v>64</v>
      </c>
    </row>
    <row r="32" spans="1:25" x14ac:dyDescent="0.15">
      <c r="A32" s="15">
        <v>44854</v>
      </c>
      <c r="B32" s="39">
        <v>44854</v>
      </c>
      <c r="C32" s="45" t="s">
        <v>99</v>
      </c>
      <c r="D32" s="28" t="s">
        <v>40</v>
      </c>
      <c r="E32" s="16">
        <v>4650</v>
      </c>
      <c r="F32" s="17">
        <v>4500</v>
      </c>
      <c r="G32" s="17">
        <v>150</v>
      </c>
      <c r="H32" s="17">
        <v>90</v>
      </c>
      <c r="I32" s="17">
        <v>240</v>
      </c>
      <c r="J32" s="58">
        <v>4500</v>
      </c>
      <c r="K32" s="21">
        <v>0</v>
      </c>
      <c r="N32" s="33">
        <v>4643</v>
      </c>
      <c r="O32" s="33">
        <v>0</v>
      </c>
      <c r="P32" s="30">
        <v>149.99</v>
      </c>
      <c r="Q32" s="33">
        <f>O32/P32</f>
        <v>0</v>
      </c>
      <c r="R32" s="37">
        <f t="shared" si="0"/>
        <v>4643</v>
      </c>
      <c r="S32" s="19"/>
      <c r="T32" s="20">
        <v>4600</v>
      </c>
      <c r="U32" s="21">
        <v>0</v>
      </c>
      <c r="V32" s="21">
        <v>50</v>
      </c>
      <c r="W32" s="21">
        <v>50</v>
      </c>
      <c r="X32" s="16">
        <v>4500</v>
      </c>
      <c r="Y32" s="23" t="s">
        <v>64</v>
      </c>
    </row>
    <row r="33" spans="1:25" x14ac:dyDescent="0.15">
      <c r="A33" s="15">
        <v>44856</v>
      </c>
      <c r="B33" s="39">
        <v>44856</v>
      </c>
      <c r="C33" s="45" t="s">
        <v>100</v>
      </c>
      <c r="D33" s="28" t="s">
        <v>48</v>
      </c>
      <c r="E33" s="16">
        <v>4500</v>
      </c>
      <c r="F33" s="17">
        <v>4200</v>
      </c>
      <c r="G33" s="17">
        <v>300</v>
      </c>
      <c r="H33" s="17">
        <v>180</v>
      </c>
      <c r="I33" s="17">
        <v>480</v>
      </c>
      <c r="J33" s="58">
        <v>4500</v>
      </c>
      <c r="K33" s="21">
        <v>0</v>
      </c>
      <c r="N33" s="33">
        <v>4643</v>
      </c>
      <c r="O33" s="33">
        <v>0</v>
      </c>
      <c r="P33" s="30">
        <v>150.19</v>
      </c>
      <c r="Q33" s="33">
        <f>O33/P33</f>
        <v>0</v>
      </c>
      <c r="R33" s="37">
        <f t="shared" si="0"/>
        <v>4643</v>
      </c>
      <c r="S33" s="19"/>
      <c r="T33" s="20">
        <v>4200</v>
      </c>
      <c r="U33" s="21">
        <v>0</v>
      </c>
      <c r="V33" s="21">
        <v>300</v>
      </c>
      <c r="W33" s="21">
        <v>300</v>
      </c>
      <c r="X33" s="16">
        <v>4500</v>
      </c>
      <c r="Y33" s="23" t="s">
        <v>64</v>
      </c>
    </row>
    <row r="34" spans="1:25" x14ac:dyDescent="0.15">
      <c r="A34" s="15">
        <v>44856</v>
      </c>
      <c r="B34" s="39">
        <v>44856.185185185182</v>
      </c>
      <c r="C34" s="28" t="s">
        <v>47</v>
      </c>
      <c r="D34" s="28" t="s">
        <v>47</v>
      </c>
      <c r="E34" s="16">
        <v>5200</v>
      </c>
      <c r="F34" s="17">
        <v>5100</v>
      </c>
      <c r="G34" s="17">
        <v>100</v>
      </c>
      <c r="H34" s="17">
        <v>60</v>
      </c>
      <c r="I34" s="17">
        <v>160</v>
      </c>
      <c r="J34" s="58">
        <v>4700</v>
      </c>
      <c r="K34" s="21">
        <v>0</v>
      </c>
      <c r="N34" s="33">
        <v>4800</v>
      </c>
      <c r="O34" s="33">
        <v>0</v>
      </c>
      <c r="P34" s="30">
        <v>0</v>
      </c>
      <c r="Q34" s="33">
        <v>0</v>
      </c>
      <c r="R34" s="37">
        <f t="shared" ref="R34:R55" si="2">N34-Q34</f>
        <v>4800</v>
      </c>
      <c r="S34" s="19"/>
      <c r="T34" s="20">
        <v>5100</v>
      </c>
      <c r="U34" s="21">
        <v>0</v>
      </c>
      <c r="V34" s="21">
        <v>100</v>
      </c>
      <c r="W34" s="21">
        <v>100</v>
      </c>
      <c r="X34" s="16">
        <v>4700</v>
      </c>
      <c r="Y34" s="23" t="s">
        <v>64</v>
      </c>
    </row>
    <row r="35" spans="1:25" x14ac:dyDescent="0.15">
      <c r="A35" s="15">
        <v>44856</v>
      </c>
      <c r="B35" s="39">
        <v>44856.634594907409</v>
      </c>
      <c r="C35" s="28" t="s">
        <v>46</v>
      </c>
      <c r="D35" s="28" t="s">
        <v>46</v>
      </c>
      <c r="E35" s="16">
        <v>5200</v>
      </c>
      <c r="F35" s="17">
        <v>5100</v>
      </c>
      <c r="G35" s="17">
        <v>100</v>
      </c>
      <c r="H35" s="17">
        <v>60</v>
      </c>
      <c r="I35" s="17">
        <v>160</v>
      </c>
      <c r="J35" s="58">
        <v>4700</v>
      </c>
      <c r="K35" s="21">
        <v>100</v>
      </c>
      <c r="N35" s="33">
        <v>5300</v>
      </c>
      <c r="O35" s="33">
        <v>35600</v>
      </c>
      <c r="P35" s="30">
        <v>150.19</v>
      </c>
      <c r="Q35" s="33">
        <f>O35/P35</f>
        <v>237.03309141753778</v>
      </c>
      <c r="R35" s="37">
        <f t="shared" si="2"/>
        <v>5062.9669085824626</v>
      </c>
      <c r="S35" s="19"/>
      <c r="T35" s="20">
        <v>5100</v>
      </c>
      <c r="U35" s="21">
        <v>100</v>
      </c>
      <c r="V35" s="21">
        <v>0</v>
      </c>
      <c r="W35" s="21">
        <v>100</v>
      </c>
      <c r="X35" s="16">
        <v>4700</v>
      </c>
      <c r="Y35" s="23" t="s">
        <v>63</v>
      </c>
    </row>
    <row r="36" spans="1:25" x14ac:dyDescent="0.15">
      <c r="A36" s="15">
        <v>44857</v>
      </c>
      <c r="B36" s="39">
        <v>44857</v>
      </c>
      <c r="C36" s="45" t="s">
        <v>101</v>
      </c>
      <c r="D36" s="28" t="s">
        <v>62</v>
      </c>
      <c r="E36" s="16">
        <v>6566</v>
      </c>
      <c r="F36" s="17">
        <v>5761</v>
      </c>
      <c r="G36" s="17">
        <v>805</v>
      </c>
      <c r="H36" s="17">
        <v>483</v>
      </c>
      <c r="I36" s="16">
        <v>1288</v>
      </c>
      <c r="J36" s="57"/>
      <c r="K36" s="19" t="s">
        <v>67</v>
      </c>
      <c r="N36" s="33">
        <v>5831</v>
      </c>
      <c r="O36" s="33">
        <v>0</v>
      </c>
      <c r="P36" s="30">
        <v>150.19</v>
      </c>
      <c r="Q36" s="33">
        <f>O36/P36</f>
        <v>0</v>
      </c>
      <c r="R36" s="37">
        <f t="shared" si="2"/>
        <v>5831</v>
      </c>
      <c r="S36" s="19"/>
      <c r="T36" s="20">
        <v>6566</v>
      </c>
      <c r="U36" s="19" t="s">
        <v>67</v>
      </c>
      <c r="V36" s="21">
        <v>0</v>
      </c>
      <c r="W36" s="21">
        <v>0</v>
      </c>
      <c r="X36" s="22"/>
      <c r="Y36" s="14" t="s">
        <v>27</v>
      </c>
    </row>
    <row r="37" spans="1:25" x14ac:dyDescent="0.15">
      <c r="A37" s="15">
        <v>44857</v>
      </c>
      <c r="B37" s="39">
        <v>44857.007673611108</v>
      </c>
      <c r="C37" s="28" t="s">
        <v>49</v>
      </c>
      <c r="D37" s="28" t="s">
        <v>49</v>
      </c>
      <c r="E37" s="16">
        <v>6700</v>
      </c>
      <c r="F37" s="26">
        <v>6000</v>
      </c>
      <c r="G37" s="17">
        <v>700</v>
      </c>
      <c r="H37" s="17">
        <v>420</v>
      </c>
      <c r="I37" s="16">
        <v>1120</v>
      </c>
      <c r="J37" s="59">
        <v>6300</v>
      </c>
      <c r="K37" s="21">
        <v>162</v>
      </c>
      <c r="N37" s="33">
        <v>6773</v>
      </c>
      <c r="O37" s="33">
        <v>22500</v>
      </c>
      <c r="P37" s="30">
        <v>150.19</v>
      </c>
      <c r="Q37" s="33">
        <f>O37/P37</f>
        <v>149.81024036220788</v>
      </c>
      <c r="R37" s="37">
        <f t="shared" si="2"/>
        <v>6623.1897596377921</v>
      </c>
      <c r="S37" s="19"/>
      <c r="T37" s="20">
        <v>6000</v>
      </c>
      <c r="U37" s="21">
        <v>162</v>
      </c>
      <c r="V37" s="21">
        <v>538</v>
      </c>
      <c r="W37" s="21">
        <v>700</v>
      </c>
      <c r="X37" s="27">
        <v>6300</v>
      </c>
      <c r="Y37" s="23" t="s">
        <v>65</v>
      </c>
    </row>
    <row r="38" spans="1:25" x14ac:dyDescent="0.15">
      <c r="A38" s="15">
        <v>44860</v>
      </c>
      <c r="B38" s="39">
        <v>44860</v>
      </c>
      <c r="C38" s="45" t="s">
        <v>102</v>
      </c>
      <c r="D38" s="28" t="s">
        <v>50</v>
      </c>
      <c r="E38" s="16">
        <v>4650</v>
      </c>
      <c r="F38" s="17">
        <v>4500</v>
      </c>
      <c r="G38" s="17">
        <v>150</v>
      </c>
      <c r="H38" s="17">
        <v>90</v>
      </c>
      <c r="I38" s="17">
        <v>240</v>
      </c>
      <c r="J38" s="58">
        <v>4500</v>
      </c>
      <c r="K38" s="21">
        <v>0</v>
      </c>
      <c r="N38" s="33">
        <v>4587</v>
      </c>
      <c r="O38" s="33">
        <v>0</v>
      </c>
      <c r="P38" s="30">
        <v>148.22999999999999</v>
      </c>
      <c r="Q38" s="33">
        <f>O38/P38</f>
        <v>0</v>
      </c>
      <c r="R38" s="37">
        <f t="shared" si="2"/>
        <v>4587</v>
      </c>
      <c r="S38" s="19"/>
      <c r="T38" s="20">
        <v>4600</v>
      </c>
      <c r="U38" s="21">
        <v>0</v>
      </c>
      <c r="V38" s="21">
        <v>50</v>
      </c>
      <c r="W38" s="21">
        <v>50</v>
      </c>
      <c r="X38" s="16">
        <v>4500</v>
      </c>
      <c r="Y38" s="23" t="s">
        <v>64</v>
      </c>
    </row>
    <row r="39" spans="1:25" x14ac:dyDescent="0.15">
      <c r="A39" s="15">
        <v>44860</v>
      </c>
      <c r="B39" s="39">
        <v>44860.001620370371</v>
      </c>
      <c r="C39" s="28" t="s">
        <v>52</v>
      </c>
      <c r="D39" s="28" t="s">
        <v>52</v>
      </c>
      <c r="E39" s="16">
        <v>5000</v>
      </c>
      <c r="F39" s="17">
        <v>4800</v>
      </c>
      <c r="G39" s="17">
        <v>200</v>
      </c>
      <c r="H39" s="17">
        <v>120</v>
      </c>
      <c r="I39" s="17">
        <v>320</v>
      </c>
      <c r="J39" s="58">
        <v>4800</v>
      </c>
      <c r="K39" s="21">
        <v>0</v>
      </c>
      <c r="N39" s="33">
        <v>5085</v>
      </c>
      <c r="O39" s="33">
        <v>0</v>
      </c>
      <c r="P39" s="30">
        <v>0</v>
      </c>
      <c r="Q39" s="33">
        <v>0</v>
      </c>
      <c r="R39" s="37">
        <f t="shared" si="2"/>
        <v>5085</v>
      </c>
      <c r="S39" s="19"/>
      <c r="T39" s="20">
        <v>4800</v>
      </c>
      <c r="U39" s="21">
        <v>0</v>
      </c>
      <c r="V39" s="21">
        <v>200</v>
      </c>
      <c r="W39" s="21">
        <v>200</v>
      </c>
      <c r="X39" s="16">
        <v>4800</v>
      </c>
      <c r="Y39" s="23" t="s">
        <v>64</v>
      </c>
    </row>
    <row r="40" spans="1:25" x14ac:dyDescent="0.15">
      <c r="A40" s="15">
        <v>44860</v>
      </c>
      <c r="B40" s="39">
        <v>44860.022974537038</v>
      </c>
      <c r="C40" s="28" t="s">
        <v>51</v>
      </c>
      <c r="D40" s="28" t="s">
        <v>51</v>
      </c>
      <c r="E40" s="16">
        <v>6100</v>
      </c>
      <c r="F40" s="26">
        <v>6000</v>
      </c>
      <c r="G40" s="17">
        <v>100</v>
      </c>
      <c r="H40" s="17">
        <v>60</v>
      </c>
      <c r="I40" s="17">
        <v>160</v>
      </c>
      <c r="J40" s="59">
        <v>6300</v>
      </c>
      <c r="K40" s="21">
        <v>0</v>
      </c>
      <c r="N40" s="33">
        <v>5980</v>
      </c>
      <c r="O40" s="33">
        <v>0</v>
      </c>
      <c r="P40" s="30">
        <v>0</v>
      </c>
      <c r="Q40" s="33">
        <v>0</v>
      </c>
      <c r="R40" s="37">
        <f t="shared" si="2"/>
        <v>5980</v>
      </c>
      <c r="S40" s="19"/>
      <c r="T40" s="20">
        <v>6000</v>
      </c>
      <c r="U40" s="21">
        <v>0</v>
      </c>
      <c r="V40" s="21">
        <v>100</v>
      </c>
      <c r="W40" s="21">
        <v>100</v>
      </c>
      <c r="X40" s="27">
        <v>6300</v>
      </c>
      <c r="Y40" s="23" t="s">
        <v>64</v>
      </c>
    </row>
    <row r="41" spans="1:25" x14ac:dyDescent="0.15">
      <c r="A41" s="15">
        <v>44860</v>
      </c>
      <c r="B41" s="39">
        <v>44860.63484953704</v>
      </c>
      <c r="C41" s="28" t="s">
        <v>53</v>
      </c>
      <c r="D41" s="28" t="s">
        <v>53</v>
      </c>
      <c r="E41" s="16">
        <v>6300</v>
      </c>
      <c r="F41" s="17">
        <v>6200</v>
      </c>
      <c r="G41" s="17">
        <v>100</v>
      </c>
      <c r="H41" s="17">
        <v>60</v>
      </c>
      <c r="I41" s="17">
        <v>160</v>
      </c>
      <c r="J41" s="58">
        <v>6000</v>
      </c>
      <c r="K41" s="21">
        <v>100</v>
      </c>
      <c r="N41" s="33">
        <v>6632</v>
      </c>
      <c r="O41" s="33">
        <v>42800</v>
      </c>
      <c r="P41" s="30">
        <v>148.22999999999999</v>
      </c>
      <c r="Q41" s="33">
        <f t="shared" ref="Q41:Q47" si="3">O41/P41</f>
        <v>288.74047088983338</v>
      </c>
      <c r="R41" s="37">
        <f t="shared" si="2"/>
        <v>6343.259529110167</v>
      </c>
      <c r="S41" s="19"/>
      <c r="T41" s="20">
        <v>6200</v>
      </c>
      <c r="U41" s="21">
        <v>100</v>
      </c>
      <c r="V41" s="21">
        <v>0</v>
      </c>
      <c r="W41" s="21">
        <v>100</v>
      </c>
      <c r="X41" s="16">
        <v>6000</v>
      </c>
      <c r="Y41" s="23" t="s">
        <v>63</v>
      </c>
    </row>
    <row r="42" spans="1:25" x14ac:dyDescent="0.15">
      <c r="A42" s="15">
        <v>44860</v>
      </c>
      <c r="B42" s="39">
        <v>44860.678194444445</v>
      </c>
      <c r="C42" s="28" t="s">
        <v>54</v>
      </c>
      <c r="D42" s="28" t="s">
        <v>54</v>
      </c>
      <c r="E42" s="16">
        <v>4434</v>
      </c>
      <c r="F42" s="26">
        <v>4200</v>
      </c>
      <c r="G42" s="17">
        <v>234</v>
      </c>
      <c r="H42" s="18">
        <v>140.4</v>
      </c>
      <c r="I42" s="17">
        <v>374</v>
      </c>
      <c r="J42" s="59">
        <v>4500</v>
      </c>
      <c r="K42" s="21">
        <v>90</v>
      </c>
      <c r="N42" s="33">
        <v>4198</v>
      </c>
      <c r="O42" s="33">
        <v>12500</v>
      </c>
      <c r="P42" s="30">
        <v>148.22999999999999</v>
      </c>
      <c r="Q42" s="33">
        <f t="shared" si="3"/>
        <v>84.328408554273764</v>
      </c>
      <c r="R42" s="37">
        <f t="shared" si="2"/>
        <v>4113.6715914457263</v>
      </c>
      <c r="S42" s="19"/>
      <c r="T42" s="20">
        <v>4200</v>
      </c>
      <c r="U42" s="21">
        <v>90</v>
      </c>
      <c r="V42" s="21">
        <v>144</v>
      </c>
      <c r="W42" s="21">
        <v>234</v>
      </c>
      <c r="X42" s="27">
        <v>4500</v>
      </c>
      <c r="Y42" s="23" t="s">
        <v>65</v>
      </c>
    </row>
    <row r="43" spans="1:25" x14ac:dyDescent="0.15">
      <c r="A43" s="15">
        <v>44860</v>
      </c>
      <c r="B43" s="39">
        <v>44860.96025462963</v>
      </c>
      <c r="C43" s="28" t="s">
        <v>55</v>
      </c>
      <c r="D43" s="28" t="s">
        <v>55</v>
      </c>
      <c r="E43" s="16">
        <v>4400</v>
      </c>
      <c r="F43" s="17">
        <v>4200</v>
      </c>
      <c r="G43" s="17">
        <v>200</v>
      </c>
      <c r="H43" s="17">
        <v>120</v>
      </c>
      <c r="I43" s="17">
        <v>320</v>
      </c>
      <c r="J43" s="58">
        <v>4200</v>
      </c>
      <c r="K43" s="21">
        <v>5</v>
      </c>
      <c r="N43" s="33">
        <v>4348</v>
      </c>
      <c r="O43" s="33">
        <v>700</v>
      </c>
      <c r="P43" s="30">
        <v>148.22999999999999</v>
      </c>
      <c r="Q43" s="33">
        <f t="shared" si="3"/>
        <v>4.722390879039331</v>
      </c>
      <c r="R43" s="37">
        <f t="shared" si="2"/>
        <v>4343.2776091209607</v>
      </c>
      <c r="S43" s="19"/>
      <c r="T43" s="20">
        <v>4200</v>
      </c>
      <c r="U43" s="21">
        <v>5</v>
      </c>
      <c r="V43" s="21">
        <v>195</v>
      </c>
      <c r="W43" s="21">
        <v>200</v>
      </c>
      <c r="X43" s="16">
        <v>4200</v>
      </c>
      <c r="Y43" s="23" t="s">
        <v>65</v>
      </c>
    </row>
    <row r="44" spans="1:25" x14ac:dyDescent="0.15">
      <c r="A44" s="15">
        <v>44861</v>
      </c>
      <c r="B44" s="39">
        <v>44861.734097222223</v>
      </c>
      <c r="C44" s="28" t="s">
        <v>57</v>
      </c>
      <c r="D44" s="28" t="s">
        <v>57</v>
      </c>
      <c r="E44" s="16">
        <v>4752</v>
      </c>
      <c r="F44" s="26">
        <v>4000</v>
      </c>
      <c r="G44" s="17">
        <v>752</v>
      </c>
      <c r="H44" s="18">
        <v>451.2</v>
      </c>
      <c r="I44" s="16">
        <v>1203</v>
      </c>
      <c r="J44" s="59">
        <v>4100</v>
      </c>
      <c r="K44" s="21">
        <v>55</v>
      </c>
      <c r="N44" s="33">
        <v>4765</v>
      </c>
      <c r="O44" s="33">
        <v>7700</v>
      </c>
      <c r="P44" s="30">
        <v>146.15</v>
      </c>
      <c r="Q44" s="33">
        <f t="shared" si="3"/>
        <v>52.685596989394455</v>
      </c>
      <c r="R44" s="37">
        <f t="shared" si="2"/>
        <v>4712.3144030106059</v>
      </c>
      <c r="S44" s="19"/>
      <c r="T44" s="20">
        <v>4000</v>
      </c>
      <c r="U44" s="21">
        <v>55</v>
      </c>
      <c r="V44" s="21">
        <v>697</v>
      </c>
      <c r="W44" s="21">
        <v>752</v>
      </c>
      <c r="X44" s="27">
        <v>4100</v>
      </c>
      <c r="Y44" s="23" t="s">
        <v>65</v>
      </c>
    </row>
    <row r="45" spans="1:25" x14ac:dyDescent="0.15">
      <c r="A45" s="15">
        <v>44863</v>
      </c>
      <c r="B45" s="39">
        <v>44863</v>
      </c>
      <c r="C45" s="45" t="s">
        <v>103</v>
      </c>
      <c r="D45" s="28" t="s">
        <v>59</v>
      </c>
      <c r="E45" s="16">
        <v>6000</v>
      </c>
      <c r="F45" s="17">
        <v>6000</v>
      </c>
      <c r="G45" s="17">
        <v>0</v>
      </c>
      <c r="H45" s="17">
        <v>0</v>
      </c>
      <c r="I45" s="17">
        <v>0</v>
      </c>
      <c r="J45" s="58">
        <v>6000</v>
      </c>
      <c r="K45" s="21">
        <v>0</v>
      </c>
      <c r="L45" s="1" t="s">
        <v>106</v>
      </c>
      <c r="N45" s="33">
        <v>5775</v>
      </c>
      <c r="O45" s="33">
        <v>52700</v>
      </c>
      <c r="P45" s="30">
        <v>146.69999999999999</v>
      </c>
      <c r="Q45" s="33">
        <f t="shared" si="3"/>
        <v>359.23653715064762</v>
      </c>
      <c r="R45" s="37">
        <f t="shared" si="2"/>
        <v>5415.7634628493524</v>
      </c>
      <c r="S45" s="19"/>
      <c r="T45" s="20">
        <v>6000</v>
      </c>
      <c r="U45" s="21">
        <v>0</v>
      </c>
      <c r="V45" s="21">
        <v>0</v>
      </c>
      <c r="W45" s="21">
        <v>0</v>
      </c>
      <c r="X45" s="16">
        <v>6000</v>
      </c>
      <c r="Y45" s="25" t="s">
        <v>27</v>
      </c>
    </row>
    <row r="46" spans="1:25" x14ac:dyDescent="0.15">
      <c r="A46" s="15">
        <v>44867</v>
      </c>
      <c r="B46" s="39">
        <v>44867.496527777781</v>
      </c>
      <c r="C46" s="28" t="s">
        <v>60</v>
      </c>
      <c r="D46" s="28" t="s">
        <v>60</v>
      </c>
      <c r="E46" s="16">
        <v>4431</v>
      </c>
      <c r="F46" s="16">
        <v>4200</v>
      </c>
      <c r="G46" s="17">
        <v>231</v>
      </c>
      <c r="H46" s="18">
        <v>138.6</v>
      </c>
      <c r="I46" s="17">
        <v>370</v>
      </c>
      <c r="J46" s="58">
        <v>4200</v>
      </c>
      <c r="K46" s="21">
        <v>193</v>
      </c>
      <c r="N46" s="33">
        <v>4468</v>
      </c>
      <c r="O46" s="33">
        <v>27000</v>
      </c>
      <c r="P46" s="30">
        <v>147.6</v>
      </c>
      <c r="Q46" s="33">
        <f t="shared" si="3"/>
        <v>182.92682926829269</v>
      </c>
      <c r="R46" s="37">
        <f t="shared" si="2"/>
        <v>4285.0731707317073</v>
      </c>
      <c r="S46" s="19"/>
      <c r="T46" s="20">
        <v>4200</v>
      </c>
      <c r="U46" s="21">
        <v>193</v>
      </c>
      <c r="V46" s="21">
        <v>38</v>
      </c>
      <c r="W46" s="21">
        <v>231</v>
      </c>
      <c r="X46" s="16">
        <v>4200</v>
      </c>
      <c r="Y46" s="23" t="s">
        <v>65</v>
      </c>
    </row>
    <row r="47" spans="1:25" x14ac:dyDescent="0.15">
      <c r="A47" s="15">
        <v>44867</v>
      </c>
      <c r="B47" s="39">
        <v>44867.496527777781</v>
      </c>
      <c r="C47" s="28" t="s">
        <v>60</v>
      </c>
      <c r="D47" s="28" t="s">
        <v>60</v>
      </c>
      <c r="E47" s="16">
        <v>4431</v>
      </c>
      <c r="F47" s="17">
        <v>4431</v>
      </c>
      <c r="G47" s="17">
        <v>0</v>
      </c>
      <c r="H47" s="17">
        <v>0</v>
      </c>
      <c r="I47" s="17">
        <v>0</v>
      </c>
      <c r="J47" s="58">
        <v>4200</v>
      </c>
      <c r="K47" s="21">
        <v>0</v>
      </c>
      <c r="L47" s="1" t="s">
        <v>106</v>
      </c>
      <c r="N47" s="33">
        <v>4468</v>
      </c>
      <c r="O47" s="33">
        <v>27000</v>
      </c>
      <c r="P47" s="30">
        <v>147.6</v>
      </c>
      <c r="Q47" s="33">
        <f t="shared" si="3"/>
        <v>182.92682926829269</v>
      </c>
      <c r="R47" s="37">
        <f t="shared" si="2"/>
        <v>4285.0731707317073</v>
      </c>
      <c r="S47" s="19"/>
      <c r="T47" s="21">
        <v>0</v>
      </c>
      <c r="U47" s="21">
        <v>0</v>
      </c>
      <c r="V47" s="21">
        <v>0</v>
      </c>
      <c r="W47" s="21">
        <v>0</v>
      </c>
      <c r="X47" s="16">
        <v>4200</v>
      </c>
      <c r="Y47" s="29" t="s">
        <v>27</v>
      </c>
    </row>
    <row r="48" spans="1:25" s="55" customFormat="1" x14ac:dyDescent="0.15">
      <c r="A48" s="15">
        <v>44855</v>
      </c>
      <c r="B48" s="39">
        <v>44919</v>
      </c>
      <c r="C48" s="28" t="s">
        <v>42</v>
      </c>
      <c r="D48" s="28" t="s">
        <v>42</v>
      </c>
      <c r="E48" s="16">
        <v>4650</v>
      </c>
      <c r="F48" s="26">
        <v>4300</v>
      </c>
      <c r="G48" s="17">
        <v>350</v>
      </c>
      <c r="H48" s="17">
        <v>210</v>
      </c>
      <c r="I48" s="17">
        <v>560</v>
      </c>
      <c r="J48" s="59">
        <v>4500</v>
      </c>
      <c r="K48" s="21">
        <v>0</v>
      </c>
      <c r="L48" s="1"/>
      <c r="M48" s="1"/>
      <c r="N48" s="33">
        <v>4655</v>
      </c>
      <c r="O48" s="33">
        <v>0</v>
      </c>
      <c r="P48" s="30">
        <v>0</v>
      </c>
      <c r="Q48" s="33">
        <v>0</v>
      </c>
      <c r="R48" s="37">
        <f t="shared" si="2"/>
        <v>4655</v>
      </c>
      <c r="S48" s="19"/>
      <c r="T48" s="20">
        <v>4300</v>
      </c>
      <c r="U48" s="21">
        <v>0</v>
      </c>
      <c r="V48" s="21">
        <v>350</v>
      </c>
      <c r="W48" s="21">
        <v>350</v>
      </c>
      <c r="X48" s="27">
        <v>4500</v>
      </c>
      <c r="Y48" s="23" t="s">
        <v>64</v>
      </c>
    </row>
    <row r="49" spans="1:25" x14ac:dyDescent="0.15">
      <c r="A49" s="15">
        <v>44853</v>
      </c>
      <c r="B49" s="39">
        <v>44928</v>
      </c>
      <c r="C49" s="28" t="s">
        <v>35</v>
      </c>
      <c r="D49" s="28" t="s">
        <v>35</v>
      </c>
      <c r="E49" s="16">
        <v>6500</v>
      </c>
      <c r="F49" s="26">
        <v>5800</v>
      </c>
      <c r="G49" s="17">
        <v>700</v>
      </c>
      <c r="H49" s="17">
        <v>420</v>
      </c>
      <c r="I49" s="16">
        <v>1120</v>
      </c>
      <c r="J49" s="59">
        <v>6300</v>
      </c>
      <c r="K49" s="21">
        <v>0</v>
      </c>
      <c r="N49" s="33">
        <v>6452</v>
      </c>
      <c r="O49" s="33">
        <v>0</v>
      </c>
      <c r="P49" s="30">
        <v>0</v>
      </c>
      <c r="Q49" s="33">
        <v>0</v>
      </c>
      <c r="R49" s="37">
        <f t="shared" si="2"/>
        <v>6452</v>
      </c>
      <c r="S49" s="19"/>
      <c r="T49" s="20">
        <v>5800</v>
      </c>
      <c r="U49" s="21">
        <v>0</v>
      </c>
      <c r="V49" s="21">
        <v>700</v>
      </c>
      <c r="W49" s="21">
        <v>700</v>
      </c>
      <c r="X49" s="27">
        <v>6300</v>
      </c>
      <c r="Y49" s="23" t="s">
        <v>64</v>
      </c>
    </row>
    <row r="50" spans="1:25" x14ac:dyDescent="0.15">
      <c r="A50" s="15">
        <v>44855</v>
      </c>
      <c r="B50" s="39">
        <v>44928</v>
      </c>
      <c r="C50" s="28" t="s">
        <v>43</v>
      </c>
      <c r="D50" s="28" t="s">
        <v>43</v>
      </c>
      <c r="E50" s="16">
        <v>4500</v>
      </c>
      <c r="F50" s="26">
        <v>4300</v>
      </c>
      <c r="G50" s="17">
        <v>200</v>
      </c>
      <c r="H50" s="17">
        <v>120</v>
      </c>
      <c r="I50" s="17">
        <v>320</v>
      </c>
      <c r="J50" s="59">
        <v>4500</v>
      </c>
      <c r="K50" s="21">
        <v>0</v>
      </c>
      <c r="N50" s="33">
        <v>4330</v>
      </c>
      <c r="O50" s="33">
        <v>0</v>
      </c>
      <c r="P50" s="30">
        <v>0</v>
      </c>
      <c r="Q50" s="33">
        <v>0</v>
      </c>
      <c r="R50" s="37">
        <f t="shared" si="2"/>
        <v>4330</v>
      </c>
      <c r="S50" s="19"/>
      <c r="T50" s="20">
        <v>4300</v>
      </c>
      <c r="U50" s="21">
        <v>0</v>
      </c>
      <c r="V50" s="21">
        <v>200</v>
      </c>
      <c r="W50" s="21">
        <v>200</v>
      </c>
      <c r="X50" s="27">
        <v>4500</v>
      </c>
      <c r="Y50" s="23" t="s">
        <v>64</v>
      </c>
    </row>
    <row r="51" spans="1:25" x14ac:dyDescent="0.15">
      <c r="A51" s="15">
        <v>44855</v>
      </c>
      <c r="B51" s="39">
        <v>44928</v>
      </c>
      <c r="C51" s="28" t="s">
        <v>44</v>
      </c>
      <c r="D51" s="28" t="s">
        <v>44</v>
      </c>
      <c r="E51" s="16">
        <v>4700</v>
      </c>
      <c r="F51" s="26">
        <v>4400</v>
      </c>
      <c r="G51" s="17">
        <v>300</v>
      </c>
      <c r="H51" s="17">
        <v>180</v>
      </c>
      <c r="I51" s="17">
        <v>480</v>
      </c>
      <c r="J51" s="59">
        <v>4500</v>
      </c>
      <c r="K51" s="21">
        <v>0</v>
      </c>
      <c r="N51" s="33">
        <v>4745</v>
      </c>
      <c r="O51" s="33">
        <v>0</v>
      </c>
      <c r="P51" s="30">
        <v>0</v>
      </c>
      <c r="Q51" s="33">
        <v>0</v>
      </c>
      <c r="R51" s="37">
        <f t="shared" si="2"/>
        <v>4745</v>
      </c>
      <c r="S51" s="19"/>
      <c r="T51" s="20">
        <v>4400</v>
      </c>
      <c r="U51" s="21">
        <v>0</v>
      </c>
      <c r="V51" s="21">
        <v>300</v>
      </c>
      <c r="W51" s="21">
        <v>300</v>
      </c>
      <c r="X51" s="27">
        <v>4500</v>
      </c>
      <c r="Y51" s="23" t="s">
        <v>64</v>
      </c>
    </row>
    <row r="52" spans="1:25" x14ac:dyDescent="0.15">
      <c r="A52" s="15">
        <v>44855</v>
      </c>
      <c r="B52" s="39">
        <v>44928</v>
      </c>
      <c r="C52" s="28" t="s">
        <v>45</v>
      </c>
      <c r="D52" s="28" t="s">
        <v>45</v>
      </c>
      <c r="E52" s="16">
        <v>4700</v>
      </c>
      <c r="F52" s="26">
        <v>4300</v>
      </c>
      <c r="G52" s="17">
        <v>400</v>
      </c>
      <c r="H52" s="17">
        <v>240</v>
      </c>
      <c r="I52" s="17">
        <v>640</v>
      </c>
      <c r="J52" s="59">
        <v>4500</v>
      </c>
      <c r="K52" s="21">
        <v>0</v>
      </c>
      <c r="N52" s="33">
        <v>4700</v>
      </c>
      <c r="O52" s="33">
        <v>0</v>
      </c>
      <c r="P52" s="30">
        <v>0</v>
      </c>
      <c r="Q52" s="33">
        <v>0</v>
      </c>
      <c r="R52" s="37">
        <f t="shared" si="2"/>
        <v>4700</v>
      </c>
      <c r="S52" s="19"/>
      <c r="T52" s="20">
        <v>4400</v>
      </c>
      <c r="U52" s="21">
        <v>0</v>
      </c>
      <c r="V52" s="21">
        <v>300</v>
      </c>
      <c r="W52" s="21">
        <v>300</v>
      </c>
      <c r="X52" s="27">
        <v>4500</v>
      </c>
      <c r="Y52" s="23" t="s">
        <v>64</v>
      </c>
    </row>
    <row r="53" spans="1:25" x14ac:dyDescent="0.15">
      <c r="A53" s="15">
        <v>44862</v>
      </c>
      <c r="B53" s="39">
        <v>44928</v>
      </c>
      <c r="C53" s="28" t="s">
        <v>58</v>
      </c>
      <c r="D53" s="28" t="s">
        <v>58</v>
      </c>
      <c r="E53" s="16">
        <v>4600</v>
      </c>
      <c r="F53" s="17">
        <v>4500</v>
      </c>
      <c r="G53" s="17">
        <v>100</v>
      </c>
      <c r="H53" s="17">
        <v>60</v>
      </c>
      <c r="I53" s="17">
        <v>160</v>
      </c>
      <c r="J53" s="58">
        <v>4500</v>
      </c>
      <c r="K53" s="21">
        <v>0</v>
      </c>
      <c r="N53" s="33">
        <v>4643</v>
      </c>
      <c r="O53" s="33">
        <v>0</v>
      </c>
      <c r="P53" s="30">
        <v>0</v>
      </c>
      <c r="Q53" s="33">
        <v>0</v>
      </c>
      <c r="R53" s="37">
        <f t="shared" si="2"/>
        <v>4643</v>
      </c>
      <c r="S53" s="19"/>
      <c r="T53" s="20">
        <v>4500</v>
      </c>
      <c r="U53" s="21">
        <v>0</v>
      </c>
      <c r="V53" s="21">
        <v>100</v>
      </c>
      <c r="W53" s="21">
        <v>100</v>
      </c>
      <c r="X53" s="16">
        <v>4500</v>
      </c>
      <c r="Y53" s="23" t="s">
        <v>64</v>
      </c>
    </row>
    <row r="54" spans="1:25" s="55" customFormat="1" x14ac:dyDescent="0.15">
      <c r="A54" s="43">
        <v>44849</v>
      </c>
      <c r="B54" s="44">
        <v>44849</v>
      </c>
      <c r="C54" s="45" t="s">
        <v>34</v>
      </c>
      <c r="D54" s="45" t="s">
        <v>34</v>
      </c>
      <c r="E54" s="46">
        <v>6517</v>
      </c>
      <c r="F54" s="26">
        <v>6000</v>
      </c>
      <c r="G54" s="47">
        <v>517</v>
      </c>
      <c r="H54" s="56">
        <v>310.2</v>
      </c>
      <c r="I54" s="47">
        <v>827</v>
      </c>
      <c r="J54" s="59">
        <v>6300</v>
      </c>
      <c r="K54" s="53">
        <v>108</v>
      </c>
      <c r="L54" s="48"/>
      <c r="M54" s="48"/>
      <c r="N54" s="49">
        <v>6614</v>
      </c>
      <c r="O54" s="49">
        <v>15000</v>
      </c>
      <c r="P54" s="50">
        <v>147.43</v>
      </c>
      <c r="Q54" s="49">
        <f>O54/P54</f>
        <v>101.74320016278912</v>
      </c>
      <c r="R54" s="51">
        <f t="shared" si="2"/>
        <v>6512.2567998372106</v>
      </c>
      <c r="S54" s="45"/>
      <c r="T54" s="52">
        <v>6000</v>
      </c>
      <c r="U54" s="53">
        <v>108</v>
      </c>
      <c r="V54" s="53">
        <v>409</v>
      </c>
      <c r="W54" s="53">
        <v>517</v>
      </c>
      <c r="X54" s="27">
        <v>6300</v>
      </c>
      <c r="Y54" s="54" t="s">
        <v>96</v>
      </c>
    </row>
    <row r="55" spans="1:25" x14ac:dyDescent="0.15">
      <c r="A55" s="43">
        <v>44861</v>
      </c>
      <c r="B55" s="44">
        <v>44861</v>
      </c>
      <c r="C55" s="45" t="s">
        <v>56</v>
      </c>
      <c r="D55" s="45" t="s">
        <v>56</v>
      </c>
      <c r="E55" s="46">
        <v>4700</v>
      </c>
      <c r="F55" s="47">
        <v>4250</v>
      </c>
      <c r="G55" s="47">
        <v>450</v>
      </c>
      <c r="H55" s="47">
        <v>270</v>
      </c>
      <c r="I55" s="47">
        <v>720</v>
      </c>
      <c r="J55" s="59">
        <v>4200</v>
      </c>
      <c r="K55" s="53">
        <v>0</v>
      </c>
      <c r="L55" s="48"/>
      <c r="M55" s="48"/>
      <c r="N55" s="49">
        <v>4602</v>
      </c>
      <c r="O55" s="49">
        <v>0</v>
      </c>
      <c r="P55" s="50">
        <v>0</v>
      </c>
      <c r="Q55" s="49">
        <v>0</v>
      </c>
      <c r="R55" s="51">
        <f t="shared" si="2"/>
        <v>4602</v>
      </c>
      <c r="S55" s="45"/>
      <c r="T55" s="52">
        <v>4250</v>
      </c>
      <c r="U55" s="53">
        <v>0</v>
      </c>
      <c r="V55" s="53">
        <v>450</v>
      </c>
      <c r="W55" s="53">
        <v>450</v>
      </c>
      <c r="X55" s="46">
        <v>4200</v>
      </c>
      <c r="Y55" s="54" t="s">
        <v>95</v>
      </c>
    </row>
    <row r="56" spans="1:25" x14ac:dyDescent="0.15">
      <c r="A56" s="22"/>
      <c r="B56" s="39"/>
      <c r="C56" s="22"/>
      <c r="D56" s="22"/>
      <c r="E56" s="22"/>
      <c r="F56" s="22"/>
      <c r="G56" s="16">
        <v>14161</v>
      </c>
      <c r="H56" s="18">
        <v>8496.6</v>
      </c>
      <c r="I56" s="16">
        <v>22658</v>
      </c>
      <c r="J56" s="22"/>
      <c r="K56" s="20">
        <v>3638</v>
      </c>
      <c r="R56" s="37"/>
      <c r="S56" s="19"/>
      <c r="T56" s="22"/>
      <c r="U56" s="20">
        <v>3638</v>
      </c>
      <c r="V56" s="20">
        <v>8091</v>
      </c>
      <c r="W56" s="20">
        <v>11729</v>
      </c>
      <c r="X56" s="22"/>
      <c r="Y56" s="22"/>
    </row>
    <row r="57" spans="1:25" x14ac:dyDescent="0.15">
      <c r="A57" s="10"/>
      <c r="B57" s="40"/>
      <c r="C57" s="10"/>
      <c r="D57" s="10"/>
      <c r="E57" s="10"/>
      <c r="F57" s="10"/>
      <c r="G57" s="10"/>
      <c r="H57" s="10"/>
      <c r="I57" s="11"/>
      <c r="J57" s="10"/>
      <c r="K57" s="10"/>
      <c r="L57" s="12"/>
      <c r="M57" s="12"/>
      <c r="N57" s="34"/>
      <c r="O57" s="34"/>
      <c r="P57" s="31"/>
      <c r="Q57" s="34"/>
      <c r="R57" s="12"/>
      <c r="T57" s="13"/>
      <c r="U57" s="10"/>
      <c r="V57" s="10"/>
      <c r="W57" s="10"/>
      <c r="X57" s="10"/>
      <c r="Y57" s="10"/>
    </row>
    <row r="58" spans="1:25" x14ac:dyDescent="0.15">
      <c r="A58" s="7"/>
      <c r="B58" s="41"/>
      <c r="C58" s="7"/>
      <c r="D58" s="7"/>
      <c r="E58" s="7"/>
      <c r="F58" s="7"/>
      <c r="G58" s="7"/>
      <c r="H58" s="7"/>
      <c r="I58" s="9"/>
      <c r="J58" s="7"/>
      <c r="K58" s="7"/>
      <c r="T58" s="8"/>
      <c r="U58" s="7"/>
      <c r="V58" s="7"/>
      <c r="W58" s="7"/>
      <c r="X58" s="7"/>
      <c r="Y58" s="7"/>
    </row>
  </sheetData>
  <autoFilter ref="A1:Y56" xr:uid="{00000000-0001-0000-0000-000000000000}">
    <sortState xmlns:xlrd2="http://schemas.microsoft.com/office/spreadsheetml/2017/richdata2" ref="A2:Y56">
      <sortCondition ref="B1:B56"/>
    </sortState>
  </autoFilter>
  <conditionalFormatting sqref="D1:D1048576">
    <cfRule type="duplicateValues" dxfId="4" priority="1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6"/>
  <sheetViews>
    <sheetView tabSelected="1" zoomScale="142" zoomScaleNormal="142" workbookViewId="0">
      <selection activeCell="F1" sqref="F1"/>
    </sheetView>
  </sheetViews>
  <sheetFormatPr baseColWidth="10" defaultColWidth="9" defaultRowHeight="13" x14ac:dyDescent="0.15"/>
  <cols>
    <col min="1" max="1" width="8.3984375" customWidth="1"/>
    <col min="2" max="2" width="11.19921875" customWidth="1"/>
    <col min="3" max="3" width="17.3984375" customWidth="1"/>
    <col min="4" max="4" width="26" customWidth="1"/>
    <col min="5" max="5" width="8.59765625" customWidth="1"/>
    <col min="6" max="6" width="8" style="62" customWidth="1"/>
    <col min="9" max="10" width="0" hidden="1" customWidth="1"/>
    <col min="11" max="11" width="11" customWidth="1"/>
    <col min="16" max="16" width="26.3984375" customWidth="1"/>
    <col min="17" max="18" width="20.3984375" customWidth="1"/>
    <col min="21" max="21" width="14.19921875" customWidth="1"/>
    <col min="22" max="22" width="11.796875" customWidth="1"/>
    <col min="25" max="25" width="48.59765625" customWidth="1"/>
  </cols>
  <sheetData>
    <row r="1" spans="1:25" s="5" customFormat="1" ht="33" customHeight="1" x14ac:dyDescent="0.15">
      <c r="A1" s="4"/>
      <c r="B1" s="38" t="s">
        <v>94</v>
      </c>
      <c r="C1" s="4" t="s">
        <v>69</v>
      </c>
      <c r="D1" s="4"/>
      <c r="E1" s="14" t="s">
        <v>20</v>
      </c>
      <c r="F1" s="116" t="s">
        <v>21</v>
      </c>
      <c r="G1" s="14" t="s">
        <v>22</v>
      </c>
      <c r="H1" s="32"/>
      <c r="I1" s="35" t="s">
        <v>92</v>
      </c>
      <c r="J1" s="36" t="s">
        <v>93</v>
      </c>
      <c r="K1" s="35" t="s">
        <v>91</v>
      </c>
      <c r="L1" s="6" t="s">
        <v>68</v>
      </c>
      <c r="M1" s="14" t="s">
        <v>23</v>
      </c>
      <c r="N1" s="14" t="s">
        <v>24</v>
      </c>
      <c r="O1" s="14" t="s">
        <v>19</v>
      </c>
      <c r="P1" s="14" t="s">
        <v>92</v>
      </c>
      <c r="Q1" s="4" t="s">
        <v>104</v>
      </c>
      <c r="R1" s="4" t="s">
        <v>110</v>
      </c>
      <c r="S1" s="4"/>
      <c r="T1" s="14" t="s">
        <v>25</v>
      </c>
      <c r="U1" s="14" t="s">
        <v>92</v>
      </c>
      <c r="V1" s="4" t="s">
        <v>70</v>
      </c>
      <c r="W1" s="4" t="s">
        <v>71</v>
      </c>
      <c r="X1" s="14" t="s">
        <v>19</v>
      </c>
      <c r="Y1" s="14" t="s">
        <v>26</v>
      </c>
    </row>
    <row r="2" spans="1:25" s="2" customFormat="1" ht="12" x14ac:dyDescent="0.15">
      <c r="A2" s="15">
        <v>44317</v>
      </c>
      <c r="B2" s="39">
        <v>44286</v>
      </c>
      <c r="C2" s="15" t="s">
        <v>72</v>
      </c>
      <c r="D2" s="3" t="s">
        <v>0</v>
      </c>
      <c r="E2" s="16">
        <v>2609</v>
      </c>
      <c r="F2" s="112">
        <v>2450</v>
      </c>
      <c r="G2" s="17">
        <v>159</v>
      </c>
      <c r="H2" s="33">
        <v>4117</v>
      </c>
      <c r="I2" s="33">
        <v>20850</v>
      </c>
      <c r="J2" s="30">
        <v>110.71</v>
      </c>
      <c r="K2" s="33">
        <f>I2/J2</f>
        <v>188.32987083370969</v>
      </c>
      <c r="L2" s="37">
        <f t="shared" ref="L2:L34" si="0">H2-K2</f>
        <v>3928.6701291662903</v>
      </c>
      <c r="M2" s="18">
        <v>95.4</v>
      </c>
      <c r="N2" s="17">
        <v>254</v>
      </c>
      <c r="O2" s="57">
        <v>2800</v>
      </c>
      <c r="P2" s="21">
        <v>159</v>
      </c>
      <c r="Q2" s="1"/>
      <c r="R2" s="1" t="s">
        <v>118</v>
      </c>
      <c r="S2" s="19"/>
      <c r="T2" s="20">
        <v>2450</v>
      </c>
      <c r="U2" s="21">
        <v>159</v>
      </c>
      <c r="V2" s="21">
        <v>0</v>
      </c>
      <c r="W2" s="21">
        <v>159</v>
      </c>
      <c r="X2" s="22"/>
      <c r="Y2" s="23" t="s">
        <v>63</v>
      </c>
    </row>
    <row r="3" spans="1:25" s="2" customFormat="1" ht="12" x14ac:dyDescent="0.15">
      <c r="A3" s="15">
        <v>44317</v>
      </c>
      <c r="B3" s="39">
        <v>44286</v>
      </c>
      <c r="C3" s="15" t="s">
        <v>73</v>
      </c>
      <c r="D3" s="3" t="s">
        <v>1</v>
      </c>
      <c r="E3" s="16">
        <v>2657</v>
      </c>
      <c r="F3" s="112">
        <v>2500</v>
      </c>
      <c r="G3" s="17">
        <v>157</v>
      </c>
      <c r="H3" s="33">
        <v>4116</v>
      </c>
      <c r="I3" s="33">
        <v>13000</v>
      </c>
      <c r="J3" s="30">
        <v>109.58</v>
      </c>
      <c r="K3" s="33">
        <f>I3/J3</f>
        <v>118.63478736995802</v>
      </c>
      <c r="L3" s="37">
        <f t="shared" si="0"/>
        <v>3997.3652126300422</v>
      </c>
      <c r="M3" s="18">
        <v>94.2</v>
      </c>
      <c r="N3" s="17">
        <v>251</v>
      </c>
      <c r="O3" s="57">
        <v>2800</v>
      </c>
      <c r="P3" s="24">
        <v>94.2</v>
      </c>
      <c r="Q3" s="1"/>
      <c r="R3" s="1" t="s">
        <v>118</v>
      </c>
      <c r="S3" s="19"/>
      <c r="T3" s="20">
        <v>2500</v>
      </c>
      <c r="U3" s="24">
        <v>94.2</v>
      </c>
      <c r="V3" s="21">
        <v>0</v>
      </c>
      <c r="W3" s="24">
        <v>94.2</v>
      </c>
      <c r="X3" s="22"/>
      <c r="Y3" s="23" t="s">
        <v>63</v>
      </c>
    </row>
    <row r="4" spans="1:25" s="2" customFormat="1" ht="12" x14ac:dyDescent="0.15">
      <c r="A4" s="15">
        <v>44377</v>
      </c>
      <c r="B4" s="39">
        <v>44315</v>
      </c>
      <c r="C4" s="15" t="s">
        <v>74</v>
      </c>
      <c r="D4" s="3" t="s">
        <v>2</v>
      </c>
      <c r="E4" s="16">
        <v>2480</v>
      </c>
      <c r="F4" s="113">
        <v>2350</v>
      </c>
      <c r="G4" s="17">
        <v>130</v>
      </c>
      <c r="H4" s="33">
        <v>4164</v>
      </c>
      <c r="I4" s="33">
        <v>0</v>
      </c>
      <c r="J4" s="30">
        <v>0</v>
      </c>
      <c r="K4" s="33">
        <v>0</v>
      </c>
      <c r="L4" s="37">
        <f t="shared" si="0"/>
        <v>4164</v>
      </c>
      <c r="M4" s="17">
        <v>78</v>
      </c>
      <c r="N4" s="17">
        <v>208</v>
      </c>
      <c r="O4" s="60">
        <v>2400</v>
      </c>
      <c r="P4" s="21">
        <v>0</v>
      </c>
      <c r="Q4" s="1"/>
      <c r="R4" s="1" t="s">
        <v>118</v>
      </c>
      <c r="S4" s="19"/>
      <c r="T4" s="20">
        <v>2350</v>
      </c>
      <c r="U4" s="21">
        <v>0</v>
      </c>
      <c r="V4" s="21">
        <v>130</v>
      </c>
      <c r="W4" s="21">
        <v>130</v>
      </c>
      <c r="X4" s="22"/>
      <c r="Y4" s="23" t="s">
        <v>64</v>
      </c>
    </row>
    <row r="5" spans="1:25" s="2" customFormat="1" ht="12" x14ac:dyDescent="0.15">
      <c r="A5" s="15">
        <v>44833</v>
      </c>
      <c r="B5" s="39">
        <v>44767</v>
      </c>
      <c r="C5" s="15" t="s">
        <v>77</v>
      </c>
      <c r="D5" s="3" t="s">
        <v>5</v>
      </c>
      <c r="E5" s="16">
        <v>4600</v>
      </c>
      <c r="F5" s="112">
        <v>4600</v>
      </c>
      <c r="G5" s="17">
        <v>0</v>
      </c>
      <c r="H5" s="33">
        <v>6660</v>
      </c>
      <c r="I5" s="33">
        <v>12500</v>
      </c>
      <c r="J5" s="30">
        <v>136.63999999999999</v>
      </c>
      <c r="K5" s="33">
        <f>I5/J5</f>
        <v>91.481264637002354</v>
      </c>
      <c r="L5" s="37">
        <f t="shared" si="0"/>
        <v>6568.5187353629981</v>
      </c>
      <c r="M5" s="17">
        <v>0</v>
      </c>
      <c r="N5" s="17">
        <v>0</v>
      </c>
      <c r="O5" s="57"/>
      <c r="P5" s="21">
        <v>0</v>
      </c>
      <c r="Q5" s="1" t="s">
        <v>106</v>
      </c>
      <c r="R5" s="1" t="s">
        <v>118</v>
      </c>
      <c r="S5" s="19"/>
      <c r="T5" s="21">
        <v>0</v>
      </c>
      <c r="U5" s="21">
        <v>0</v>
      </c>
      <c r="V5" s="21">
        <v>0</v>
      </c>
      <c r="W5" s="21">
        <v>0</v>
      </c>
      <c r="X5" s="22"/>
      <c r="Y5" s="25" t="s">
        <v>27</v>
      </c>
    </row>
    <row r="6" spans="1:25" s="2" customFormat="1" ht="12" x14ac:dyDescent="0.15">
      <c r="A6" s="15">
        <v>44833</v>
      </c>
      <c r="B6" s="39">
        <v>44770</v>
      </c>
      <c r="C6" s="15" t="s">
        <v>78</v>
      </c>
      <c r="D6" s="3" t="s">
        <v>6</v>
      </c>
      <c r="E6" s="16">
        <v>4500</v>
      </c>
      <c r="F6" s="112">
        <v>4500</v>
      </c>
      <c r="G6" s="17">
        <v>0</v>
      </c>
      <c r="H6" s="33">
        <v>6460</v>
      </c>
      <c r="I6" s="33">
        <v>0</v>
      </c>
      <c r="J6" s="30">
        <v>0</v>
      </c>
      <c r="K6" s="33">
        <v>0</v>
      </c>
      <c r="L6" s="37">
        <f t="shared" si="0"/>
        <v>6460</v>
      </c>
      <c r="M6" s="17">
        <v>0</v>
      </c>
      <c r="N6" s="17">
        <v>0</v>
      </c>
      <c r="O6" s="57"/>
      <c r="P6" s="21">
        <v>0</v>
      </c>
      <c r="Q6" s="1" t="s">
        <v>106</v>
      </c>
      <c r="R6" s="1" t="s">
        <v>118</v>
      </c>
      <c r="S6" s="19"/>
      <c r="T6" s="21">
        <v>0</v>
      </c>
      <c r="U6" s="21">
        <v>0</v>
      </c>
      <c r="V6" s="21">
        <v>0</v>
      </c>
      <c r="W6" s="21">
        <v>0</v>
      </c>
      <c r="X6" s="22"/>
      <c r="Y6" s="25" t="s">
        <v>27</v>
      </c>
    </row>
    <row r="7" spans="1:25" s="2" customFormat="1" ht="12" x14ac:dyDescent="0.15">
      <c r="A7" s="15">
        <v>44833</v>
      </c>
      <c r="B7" s="39">
        <v>44771</v>
      </c>
      <c r="C7" s="15" t="s">
        <v>79</v>
      </c>
      <c r="D7" s="3" t="s">
        <v>7</v>
      </c>
      <c r="E7" s="16">
        <v>4220</v>
      </c>
      <c r="F7" s="112">
        <v>4200</v>
      </c>
      <c r="G7" s="17">
        <v>20</v>
      </c>
      <c r="H7" s="33">
        <v>6940</v>
      </c>
      <c r="I7" s="33">
        <v>0</v>
      </c>
      <c r="J7" s="30">
        <v>0</v>
      </c>
      <c r="K7" s="33">
        <v>0</v>
      </c>
      <c r="L7" s="37">
        <f t="shared" si="0"/>
        <v>6940</v>
      </c>
      <c r="M7" s="17">
        <v>12</v>
      </c>
      <c r="N7" s="17">
        <v>32</v>
      </c>
      <c r="O7" s="58">
        <v>4200</v>
      </c>
      <c r="P7" s="21">
        <v>0</v>
      </c>
      <c r="Q7" s="1"/>
      <c r="R7" s="1" t="s">
        <v>118</v>
      </c>
      <c r="S7" s="19"/>
      <c r="T7" s="20">
        <v>4200</v>
      </c>
      <c r="U7" s="21">
        <v>0</v>
      </c>
      <c r="V7" s="21">
        <v>20</v>
      </c>
      <c r="W7" s="21">
        <v>20</v>
      </c>
      <c r="X7" s="16">
        <v>4200</v>
      </c>
      <c r="Y7" s="23" t="s">
        <v>64</v>
      </c>
    </row>
    <row r="8" spans="1:25" s="2" customFormat="1" ht="12" x14ac:dyDescent="0.15">
      <c r="A8" s="15">
        <v>44820</v>
      </c>
      <c r="B8" s="39">
        <v>44782</v>
      </c>
      <c r="C8" s="15" t="s">
        <v>75</v>
      </c>
      <c r="D8" s="3" t="s">
        <v>3</v>
      </c>
      <c r="E8" s="16">
        <v>6200</v>
      </c>
      <c r="F8" s="112">
        <v>6000</v>
      </c>
      <c r="G8" s="17">
        <v>200</v>
      </c>
      <c r="H8" s="33">
        <v>7825</v>
      </c>
      <c r="I8" s="33">
        <v>0</v>
      </c>
      <c r="J8" s="30">
        <v>0</v>
      </c>
      <c r="K8" s="33">
        <v>0</v>
      </c>
      <c r="L8" s="37">
        <f t="shared" si="0"/>
        <v>7825</v>
      </c>
      <c r="M8" s="17">
        <v>120</v>
      </c>
      <c r="N8" s="17">
        <v>320</v>
      </c>
      <c r="O8" s="58">
        <v>6000</v>
      </c>
      <c r="P8" s="21">
        <v>0</v>
      </c>
      <c r="Q8" s="1"/>
      <c r="R8" s="1" t="s">
        <v>118</v>
      </c>
      <c r="S8" s="19"/>
      <c r="T8" s="20">
        <v>6000</v>
      </c>
      <c r="U8" s="21">
        <v>0</v>
      </c>
      <c r="V8" s="21">
        <v>200</v>
      </c>
      <c r="W8" s="21">
        <v>200</v>
      </c>
      <c r="X8" s="16">
        <v>5900</v>
      </c>
      <c r="Y8" s="23" t="s">
        <v>64</v>
      </c>
    </row>
    <row r="9" spans="1:25" s="2" customFormat="1" ht="12" x14ac:dyDescent="0.15">
      <c r="A9" s="15">
        <v>44856</v>
      </c>
      <c r="B9" s="39">
        <v>44782</v>
      </c>
      <c r="C9" s="15" t="s">
        <v>76</v>
      </c>
      <c r="D9" s="3" t="s">
        <v>4</v>
      </c>
      <c r="E9" s="16">
        <v>5017</v>
      </c>
      <c r="F9" s="112">
        <v>4500</v>
      </c>
      <c r="G9" s="17">
        <v>517</v>
      </c>
      <c r="H9" s="33">
        <v>7060</v>
      </c>
      <c r="I9" s="33">
        <v>28800</v>
      </c>
      <c r="J9" s="30">
        <v>134.91999999999999</v>
      </c>
      <c r="K9" s="33">
        <v>0</v>
      </c>
      <c r="L9" s="37">
        <f t="shared" si="0"/>
        <v>7060</v>
      </c>
      <c r="M9" s="18">
        <v>310.2</v>
      </c>
      <c r="N9" s="17">
        <v>827</v>
      </c>
      <c r="O9" s="58">
        <v>4500</v>
      </c>
      <c r="P9" s="21">
        <v>417</v>
      </c>
      <c r="Q9" s="1"/>
      <c r="R9" s="1" t="s">
        <v>118</v>
      </c>
      <c r="S9" s="19"/>
      <c r="T9" s="20">
        <v>4600</v>
      </c>
      <c r="U9" s="21">
        <v>417</v>
      </c>
      <c r="V9" s="21">
        <v>0</v>
      </c>
      <c r="W9" s="21">
        <v>417</v>
      </c>
      <c r="X9" s="16">
        <v>4500</v>
      </c>
      <c r="Y9" s="23" t="s">
        <v>63</v>
      </c>
    </row>
    <row r="10" spans="1:25" s="2" customFormat="1" ht="12" x14ac:dyDescent="0.15">
      <c r="A10" s="15">
        <v>44856</v>
      </c>
      <c r="B10" s="39">
        <v>44792</v>
      </c>
      <c r="C10" s="15" t="s">
        <v>80</v>
      </c>
      <c r="D10" s="3" t="s">
        <v>8</v>
      </c>
      <c r="E10" s="16">
        <v>4198</v>
      </c>
      <c r="F10" s="112">
        <v>3900</v>
      </c>
      <c r="G10" s="17">
        <v>298</v>
      </c>
      <c r="H10" s="33">
        <v>6318</v>
      </c>
      <c r="I10" s="33">
        <v>34900</v>
      </c>
      <c r="J10" s="30">
        <v>136.33000000000001</v>
      </c>
      <c r="K10" s="33">
        <f>I10/J10</f>
        <v>255.9964791315191</v>
      </c>
      <c r="L10" s="37">
        <f t="shared" si="0"/>
        <v>6062.0035208684812</v>
      </c>
      <c r="M10" s="18">
        <v>178.8</v>
      </c>
      <c r="N10" s="17">
        <v>477</v>
      </c>
      <c r="O10" s="58">
        <v>3900</v>
      </c>
      <c r="P10" s="21">
        <v>248</v>
      </c>
      <c r="Q10" s="1"/>
      <c r="R10" s="1" t="s">
        <v>118</v>
      </c>
      <c r="S10" s="19"/>
      <c r="T10" s="20">
        <v>3950</v>
      </c>
      <c r="U10" s="21">
        <v>248</v>
      </c>
      <c r="V10" s="21">
        <v>0</v>
      </c>
      <c r="W10" s="21">
        <v>248</v>
      </c>
      <c r="X10" s="16">
        <v>3800</v>
      </c>
      <c r="Y10" s="23" t="s">
        <v>63</v>
      </c>
    </row>
    <row r="11" spans="1:25" s="2" customFormat="1" ht="12" x14ac:dyDescent="0.15">
      <c r="A11" s="15">
        <v>44859</v>
      </c>
      <c r="B11" s="39">
        <v>44792</v>
      </c>
      <c r="C11" s="15" t="s">
        <v>81</v>
      </c>
      <c r="D11" s="3" t="s">
        <v>9</v>
      </c>
      <c r="E11" s="16">
        <v>4296</v>
      </c>
      <c r="F11" s="112">
        <v>3900</v>
      </c>
      <c r="G11" s="17">
        <v>396</v>
      </c>
      <c r="H11" s="33">
        <v>6363</v>
      </c>
      <c r="I11" s="33">
        <v>39100</v>
      </c>
      <c r="J11" s="30">
        <v>136.33000000000001</v>
      </c>
      <c r="K11" s="33">
        <f>I11/J11</f>
        <v>286.80407833932367</v>
      </c>
      <c r="L11" s="37">
        <f t="shared" si="0"/>
        <v>6076.1959216606765</v>
      </c>
      <c r="M11" s="18">
        <v>237.6</v>
      </c>
      <c r="N11" s="17">
        <v>634</v>
      </c>
      <c r="O11" s="58">
        <v>3900</v>
      </c>
      <c r="P11" s="21">
        <v>296</v>
      </c>
      <c r="Q11" s="1"/>
      <c r="R11" s="1" t="s">
        <v>118</v>
      </c>
      <c r="S11" s="19"/>
      <c r="T11" s="20">
        <v>4000</v>
      </c>
      <c r="U11" s="21">
        <v>296</v>
      </c>
      <c r="V11" s="21">
        <v>0</v>
      </c>
      <c r="W11" s="21">
        <v>296</v>
      </c>
      <c r="X11" s="16">
        <v>3800</v>
      </c>
      <c r="Y11" s="23" t="s">
        <v>63</v>
      </c>
    </row>
    <row r="12" spans="1:25" s="2" customFormat="1" ht="12" x14ac:dyDescent="0.15">
      <c r="A12" s="15">
        <v>44850</v>
      </c>
      <c r="B12" s="39">
        <v>44798</v>
      </c>
      <c r="C12" s="15" t="s">
        <v>82</v>
      </c>
      <c r="D12" s="3" t="s">
        <v>10</v>
      </c>
      <c r="E12" s="16">
        <v>4280</v>
      </c>
      <c r="F12" s="113">
        <v>4100</v>
      </c>
      <c r="G12" s="17">
        <v>180</v>
      </c>
      <c r="H12" s="33">
        <v>6948</v>
      </c>
      <c r="I12" s="33">
        <v>0</v>
      </c>
      <c r="J12" s="30">
        <v>0</v>
      </c>
      <c r="K12" s="33">
        <v>0</v>
      </c>
      <c r="L12" s="37">
        <f t="shared" si="0"/>
        <v>6948</v>
      </c>
      <c r="M12" s="17">
        <v>108</v>
      </c>
      <c r="N12" s="17">
        <v>288</v>
      </c>
      <c r="O12" s="59">
        <v>4200</v>
      </c>
      <c r="P12" s="21">
        <v>0</v>
      </c>
      <c r="Q12" s="1"/>
      <c r="R12" s="1" t="s">
        <v>118</v>
      </c>
      <c r="S12" s="19"/>
      <c r="T12" s="20">
        <v>4100</v>
      </c>
      <c r="U12" s="21">
        <v>0</v>
      </c>
      <c r="V12" s="21">
        <v>280</v>
      </c>
      <c r="W12" s="21">
        <v>280</v>
      </c>
      <c r="X12" s="16">
        <v>4200</v>
      </c>
      <c r="Y12" s="23" t="s">
        <v>64</v>
      </c>
    </row>
    <row r="13" spans="1:25" s="2" customFormat="1" ht="12" x14ac:dyDescent="0.15">
      <c r="A13" s="15">
        <v>44856</v>
      </c>
      <c r="B13" s="39">
        <v>44803</v>
      </c>
      <c r="C13" s="15" t="s">
        <v>83</v>
      </c>
      <c r="D13" s="3" t="s">
        <v>11</v>
      </c>
      <c r="E13" s="16">
        <v>4180</v>
      </c>
      <c r="F13" s="113">
        <v>4100</v>
      </c>
      <c r="G13" s="17">
        <v>80</v>
      </c>
      <c r="H13" s="33">
        <v>6897</v>
      </c>
      <c r="I13" s="33">
        <v>0</v>
      </c>
      <c r="J13" s="30">
        <v>0</v>
      </c>
      <c r="K13" s="33">
        <v>0</v>
      </c>
      <c r="L13" s="37">
        <f t="shared" si="0"/>
        <v>6897</v>
      </c>
      <c r="M13" s="17">
        <v>48</v>
      </c>
      <c r="N13" s="17">
        <v>128</v>
      </c>
      <c r="O13" s="59">
        <v>4200</v>
      </c>
      <c r="P13" s="21">
        <v>0</v>
      </c>
      <c r="Q13" s="1"/>
      <c r="R13" s="1" t="s">
        <v>118</v>
      </c>
      <c r="S13" s="19"/>
      <c r="T13" s="20">
        <v>4100</v>
      </c>
      <c r="U13" s="21">
        <v>0</v>
      </c>
      <c r="V13" s="21">
        <v>180</v>
      </c>
      <c r="W13" s="21">
        <v>180</v>
      </c>
      <c r="X13" s="16">
        <v>4200</v>
      </c>
      <c r="Y13" s="23" t="s">
        <v>64</v>
      </c>
    </row>
    <row r="14" spans="1:25" s="2" customFormat="1" ht="12" x14ac:dyDescent="0.15">
      <c r="A14" s="15">
        <v>44850</v>
      </c>
      <c r="B14" s="39">
        <v>44809</v>
      </c>
      <c r="C14" s="15" t="s">
        <v>84</v>
      </c>
      <c r="D14" s="3" t="s">
        <v>12</v>
      </c>
      <c r="E14" s="16">
        <v>3042</v>
      </c>
      <c r="F14" s="112">
        <v>2950</v>
      </c>
      <c r="G14" s="17">
        <v>92</v>
      </c>
      <c r="H14" s="33">
        <v>5179</v>
      </c>
      <c r="I14" s="33">
        <v>17500</v>
      </c>
      <c r="J14" s="30">
        <v>140.35</v>
      </c>
      <c r="K14" s="33">
        <f>I14/J14</f>
        <v>124.68827930174564</v>
      </c>
      <c r="L14" s="37">
        <f t="shared" si="0"/>
        <v>5054.3117206982542</v>
      </c>
      <c r="M14" s="18">
        <v>55.2</v>
      </c>
      <c r="N14" s="17">
        <v>147</v>
      </c>
      <c r="O14" s="58">
        <v>2950</v>
      </c>
      <c r="P14" s="21">
        <v>92</v>
      </c>
      <c r="Q14" s="1"/>
      <c r="R14" s="1" t="s">
        <v>118</v>
      </c>
      <c r="S14" s="19"/>
      <c r="T14" s="20">
        <v>2950</v>
      </c>
      <c r="U14" s="21">
        <v>92</v>
      </c>
      <c r="V14" s="21">
        <v>0</v>
      </c>
      <c r="W14" s="21">
        <v>92</v>
      </c>
      <c r="X14" s="16">
        <v>2950</v>
      </c>
      <c r="Y14" s="23" t="s">
        <v>63</v>
      </c>
    </row>
    <row r="15" spans="1:25" s="2" customFormat="1" ht="12" x14ac:dyDescent="0.15">
      <c r="A15" s="15">
        <v>44856</v>
      </c>
      <c r="B15" s="39">
        <v>44813</v>
      </c>
      <c r="C15" s="15" t="s">
        <v>86</v>
      </c>
      <c r="D15" s="3" t="s">
        <v>14</v>
      </c>
      <c r="E15" s="16">
        <v>6500</v>
      </c>
      <c r="F15" s="112">
        <v>6500</v>
      </c>
      <c r="G15" s="17">
        <v>0</v>
      </c>
      <c r="H15" s="33">
        <v>8674</v>
      </c>
      <c r="I15" s="33">
        <v>0</v>
      </c>
      <c r="J15" s="30">
        <v>0</v>
      </c>
      <c r="K15" s="33">
        <v>0</v>
      </c>
      <c r="L15" s="37">
        <f t="shared" si="0"/>
        <v>8674</v>
      </c>
      <c r="M15" s="17">
        <v>0</v>
      </c>
      <c r="N15" s="17">
        <v>0</v>
      </c>
      <c r="O15" s="58">
        <v>6500</v>
      </c>
      <c r="P15" s="21">
        <v>0</v>
      </c>
      <c r="Q15" s="1" t="s">
        <v>106</v>
      </c>
      <c r="R15" s="1" t="s">
        <v>118</v>
      </c>
      <c r="S15" s="19"/>
      <c r="T15" s="21">
        <v>0</v>
      </c>
      <c r="U15" s="21">
        <v>0</v>
      </c>
      <c r="V15" s="21">
        <v>0</v>
      </c>
      <c r="W15" s="21">
        <v>0</v>
      </c>
      <c r="X15" s="16">
        <v>6500</v>
      </c>
      <c r="Y15" s="25" t="s">
        <v>27</v>
      </c>
    </row>
    <row r="16" spans="1:25" s="2" customFormat="1" ht="12" x14ac:dyDescent="0.15">
      <c r="A16" s="15">
        <v>44856</v>
      </c>
      <c r="B16" s="39">
        <v>44813</v>
      </c>
      <c r="C16" s="15" t="s">
        <v>90</v>
      </c>
      <c r="D16" s="3" t="s">
        <v>15</v>
      </c>
      <c r="E16" s="16">
        <v>4069</v>
      </c>
      <c r="F16" s="112">
        <v>3800</v>
      </c>
      <c r="G16" s="17">
        <v>269</v>
      </c>
      <c r="H16" s="33">
        <v>6270</v>
      </c>
      <c r="I16" s="33">
        <v>38600</v>
      </c>
      <c r="J16" s="30">
        <v>143.9</v>
      </c>
      <c r="K16" s="33">
        <f>I16/J16</f>
        <v>268.24183460736623</v>
      </c>
      <c r="L16" s="37">
        <f t="shared" si="0"/>
        <v>6001.7581653926336</v>
      </c>
      <c r="M16" s="18">
        <v>161.4</v>
      </c>
      <c r="N16" s="17">
        <v>430</v>
      </c>
      <c r="O16" s="58">
        <v>3800</v>
      </c>
      <c r="P16" s="21">
        <v>269</v>
      </c>
      <c r="Q16" s="1"/>
      <c r="R16" s="1" t="s">
        <v>118</v>
      </c>
      <c r="S16" s="19"/>
      <c r="T16" s="20">
        <v>3800</v>
      </c>
      <c r="U16" s="21">
        <v>269</v>
      </c>
      <c r="V16" s="21">
        <v>0</v>
      </c>
      <c r="W16" s="21">
        <v>269</v>
      </c>
      <c r="X16" s="16">
        <v>3800</v>
      </c>
      <c r="Y16" s="23" t="s">
        <v>63</v>
      </c>
    </row>
    <row r="17" spans="1:25" s="2" customFormat="1" ht="12" x14ac:dyDescent="0.15">
      <c r="A17" s="64">
        <v>44875</v>
      </c>
      <c r="B17" s="65">
        <v>44815</v>
      </c>
      <c r="C17" s="64" t="s">
        <v>85</v>
      </c>
      <c r="D17" s="66" t="s">
        <v>13</v>
      </c>
      <c r="E17" s="67">
        <v>4500</v>
      </c>
      <c r="F17" s="68">
        <v>4500</v>
      </c>
      <c r="G17" s="69">
        <v>0</v>
      </c>
      <c r="H17" s="70">
        <v>6708</v>
      </c>
      <c r="I17" s="70">
        <v>0</v>
      </c>
      <c r="J17" s="71">
        <v>0</v>
      </c>
      <c r="K17" s="70">
        <v>0</v>
      </c>
      <c r="L17" s="72">
        <f t="shared" si="0"/>
        <v>6708</v>
      </c>
      <c r="M17" s="69">
        <v>0</v>
      </c>
      <c r="N17" s="69">
        <v>0</v>
      </c>
      <c r="O17" s="73">
        <v>4500</v>
      </c>
      <c r="P17" s="74">
        <v>0</v>
      </c>
      <c r="Q17" s="75" t="s">
        <v>107</v>
      </c>
      <c r="R17" s="1" t="s">
        <v>118</v>
      </c>
      <c r="S17" s="19"/>
      <c r="T17" s="21">
        <v>0</v>
      </c>
      <c r="U17" s="21">
        <v>0</v>
      </c>
      <c r="V17" s="21">
        <v>0</v>
      </c>
      <c r="W17" s="21">
        <v>0</v>
      </c>
      <c r="X17" s="16">
        <v>4500</v>
      </c>
      <c r="Y17" s="25" t="s">
        <v>27</v>
      </c>
    </row>
    <row r="18" spans="1:25" s="2" customFormat="1" ht="12" x14ac:dyDescent="0.15">
      <c r="A18" s="15">
        <v>44862</v>
      </c>
      <c r="B18" s="39">
        <v>44828</v>
      </c>
      <c r="C18" s="15" t="s">
        <v>89</v>
      </c>
      <c r="D18" s="3" t="s">
        <v>16</v>
      </c>
      <c r="E18" s="16">
        <v>5404</v>
      </c>
      <c r="F18" s="114">
        <v>4850</v>
      </c>
      <c r="G18" s="17">
        <v>554</v>
      </c>
      <c r="H18" s="33">
        <v>7671</v>
      </c>
      <c r="I18" s="33">
        <v>15000</v>
      </c>
      <c r="J18" s="30">
        <v>144.52000000000001</v>
      </c>
      <c r="K18" s="33">
        <f>I18/J18</f>
        <v>103.7918627179629</v>
      </c>
      <c r="L18" s="37">
        <f t="shared" si="0"/>
        <v>7567.2081372820367</v>
      </c>
      <c r="M18" s="18">
        <v>332.4</v>
      </c>
      <c r="N18" s="17">
        <v>886</v>
      </c>
      <c r="O18" s="59">
        <v>4900</v>
      </c>
      <c r="P18" s="21">
        <v>108</v>
      </c>
      <c r="Q18" s="1"/>
      <c r="R18" s="1" t="s">
        <v>118</v>
      </c>
      <c r="S18" s="19"/>
      <c r="T18" s="20">
        <v>4850</v>
      </c>
      <c r="U18" s="21">
        <v>108</v>
      </c>
      <c r="V18" s="21">
        <v>446</v>
      </c>
      <c r="W18" s="21">
        <v>554</v>
      </c>
      <c r="X18" s="27">
        <v>4900</v>
      </c>
      <c r="Y18" s="23" t="s">
        <v>65</v>
      </c>
    </row>
    <row r="19" spans="1:25" s="2" customFormat="1" ht="12" x14ac:dyDescent="0.15">
      <c r="A19" s="64">
        <v>44875</v>
      </c>
      <c r="B19" s="65">
        <v>44832</v>
      </c>
      <c r="C19" s="64" t="s">
        <v>88</v>
      </c>
      <c r="D19" s="66" t="s">
        <v>17</v>
      </c>
      <c r="E19" s="67">
        <v>4000</v>
      </c>
      <c r="F19" s="68">
        <v>3800</v>
      </c>
      <c r="G19" s="69">
        <v>200</v>
      </c>
      <c r="H19" s="70">
        <v>6126</v>
      </c>
      <c r="I19" s="70">
        <v>0</v>
      </c>
      <c r="J19" s="71">
        <v>0</v>
      </c>
      <c r="K19" s="70">
        <v>0</v>
      </c>
      <c r="L19" s="72">
        <f t="shared" si="0"/>
        <v>6126</v>
      </c>
      <c r="M19" s="69">
        <v>120</v>
      </c>
      <c r="N19" s="69">
        <v>320</v>
      </c>
      <c r="O19" s="73">
        <v>3800</v>
      </c>
      <c r="P19" s="74">
        <v>0</v>
      </c>
      <c r="Q19" s="75" t="s">
        <v>105</v>
      </c>
      <c r="R19" s="1" t="s">
        <v>118</v>
      </c>
      <c r="S19" s="19"/>
      <c r="T19" s="20">
        <v>4000</v>
      </c>
      <c r="U19" s="21">
        <v>0</v>
      </c>
      <c r="V19" s="21">
        <v>200</v>
      </c>
      <c r="W19" s="21">
        <v>200</v>
      </c>
      <c r="X19" s="16">
        <v>3800</v>
      </c>
      <c r="Y19" s="23" t="s">
        <v>64</v>
      </c>
    </row>
    <row r="20" spans="1:25" s="2" customFormat="1" ht="12" x14ac:dyDescent="0.15">
      <c r="A20" s="64">
        <v>44875</v>
      </c>
      <c r="B20" s="65">
        <v>44841</v>
      </c>
      <c r="C20" s="64" t="s">
        <v>87</v>
      </c>
      <c r="D20" s="66" t="s">
        <v>18</v>
      </c>
      <c r="E20" s="67">
        <v>4975</v>
      </c>
      <c r="F20" s="68">
        <v>4400</v>
      </c>
      <c r="G20" s="69">
        <v>575</v>
      </c>
      <c r="H20" s="70">
        <v>6955</v>
      </c>
      <c r="I20" s="70">
        <v>0</v>
      </c>
      <c r="J20" s="71">
        <v>0</v>
      </c>
      <c r="K20" s="70">
        <v>0</v>
      </c>
      <c r="L20" s="72">
        <f t="shared" si="0"/>
        <v>6955</v>
      </c>
      <c r="M20" s="69">
        <v>345</v>
      </c>
      <c r="N20" s="69">
        <v>920</v>
      </c>
      <c r="O20" s="73">
        <v>4400</v>
      </c>
      <c r="P20" s="74">
        <v>0</v>
      </c>
      <c r="Q20" s="75" t="s">
        <v>105</v>
      </c>
      <c r="R20" s="1" t="s">
        <v>118</v>
      </c>
      <c r="S20" s="19"/>
      <c r="T20" s="20">
        <v>4500</v>
      </c>
      <c r="U20" s="21">
        <v>0</v>
      </c>
      <c r="V20" s="21">
        <v>475</v>
      </c>
      <c r="W20" s="21">
        <v>475</v>
      </c>
      <c r="X20" s="16">
        <v>4100</v>
      </c>
      <c r="Y20" s="23" t="s">
        <v>64</v>
      </c>
    </row>
    <row r="21" spans="1:25" s="2" customFormat="1" ht="12" x14ac:dyDescent="0.15">
      <c r="A21" s="15">
        <v>44841</v>
      </c>
      <c r="B21" s="39">
        <v>44841.508263888885</v>
      </c>
      <c r="C21" s="28" t="s">
        <v>29</v>
      </c>
      <c r="D21" s="28" t="s">
        <v>29</v>
      </c>
      <c r="E21" s="16">
        <v>4728</v>
      </c>
      <c r="F21" s="112">
        <v>4200</v>
      </c>
      <c r="G21" s="17">
        <v>528</v>
      </c>
      <c r="H21" s="33">
        <v>4853</v>
      </c>
      <c r="I21" s="33">
        <v>48800</v>
      </c>
      <c r="J21" s="30">
        <v>144.91</v>
      </c>
      <c r="K21" s="33">
        <f t="shared" ref="K21:K27" si="1">I21/J21</f>
        <v>336.76074805051411</v>
      </c>
      <c r="L21" s="37">
        <f t="shared" si="0"/>
        <v>4516.2392519494861</v>
      </c>
      <c r="M21" s="18">
        <v>316.8</v>
      </c>
      <c r="N21" s="17">
        <v>845</v>
      </c>
      <c r="O21" s="58">
        <v>4200</v>
      </c>
      <c r="P21" s="21">
        <v>351</v>
      </c>
      <c r="Q21" s="1"/>
      <c r="R21" s="1" t="s">
        <v>109</v>
      </c>
      <c r="S21" s="19"/>
      <c r="T21" s="20">
        <v>4200</v>
      </c>
      <c r="U21" s="21">
        <v>351</v>
      </c>
      <c r="V21" s="21">
        <v>177</v>
      </c>
      <c r="W21" s="21">
        <v>528</v>
      </c>
      <c r="X21" s="16">
        <v>4200</v>
      </c>
      <c r="Y21" s="23" t="s">
        <v>65</v>
      </c>
    </row>
    <row r="22" spans="1:25" s="87" customFormat="1" ht="12" x14ac:dyDescent="0.15">
      <c r="A22" s="94">
        <v>44841</v>
      </c>
      <c r="B22" s="95">
        <v>44841.651342592595</v>
      </c>
      <c r="C22" s="96" t="s">
        <v>30</v>
      </c>
      <c r="D22" s="96" t="s">
        <v>30</v>
      </c>
      <c r="E22" s="97">
        <v>4684</v>
      </c>
      <c r="F22" s="99">
        <v>4100</v>
      </c>
      <c r="G22" s="99">
        <v>584</v>
      </c>
      <c r="H22" s="103">
        <v>350.4</v>
      </c>
      <c r="I22" s="104">
        <v>74100</v>
      </c>
      <c r="J22" s="108">
        <v>144.91</v>
      </c>
      <c r="K22" s="109" t="s">
        <v>120</v>
      </c>
      <c r="L22" s="108">
        <v>4361</v>
      </c>
      <c r="M22" s="106"/>
      <c r="N22" s="100">
        <v>4872</v>
      </c>
      <c r="O22" s="100"/>
      <c r="P22" s="101"/>
      <c r="Q22" s="100" t="s">
        <v>117</v>
      </c>
      <c r="R22" s="92" t="s">
        <v>31</v>
      </c>
      <c r="S22" s="91"/>
      <c r="T22" s="90" t="s">
        <v>66</v>
      </c>
      <c r="U22" s="90" t="s">
        <v>66</v>
      </c>
      <c r="V22" s="90" t="s">
        <v>66</v>
      </c>
      <c r="W22" s="90" t="s">
        <v>66</v>
      </c>
      <c r="X22" s="89"/>
      <c r="Y22" s="88" t="s">
        <v>31</v>
      </c>
    </row>
    <row r="23" spans="1:25" s="2" customFormat="1" ht="12" x14ac:dyDescent="0.15">
      <c r="A23" s="15">
        <v>44848</v>
      </c>
      <c r="B23" s="39">
        <v>44848.634525462963</v>
      </c>
      <c r="C23" s="28" t="s">
        <v>32</v>
      </c>
      <c r="D23" s="28" t="s">
        <v>32</v>
      </c>
      <c r="E23" s="16">
        <v>4600</v>
      </c>
      <c r="F23" s="112">
        <v>4500</v>
      </c>
      <c r="G23" s="17">
        <v>100</v>
      </c>
      <c r="H23" s="33">
        <v>4972</v>
      </c>
      <c r="I23" s="33">
        <v>30000</v>
      </c>
      <c r="J23" s="30">
        <v>147.43</v>
      </c>
      <c r="K23" s="33">
        <f t="shared" si="1"/>
        <v>203.48640032557824</v>
      </c>
      <c r="L23" s="37">
        <f t="shared" si="0"/>
        <v>4768.513599674422</v>
      </c>
      <c r="M23" s="17">
        <v>60</v>
      </c>
      <c r="N23" s="17">
        <v>160</v>
      </c>
      <c r="O23" s="58">
        <v>4500</v>
      </c>
      <c r="P23" s="21">
        <v>0</v>
      </c>
      <c r="Q23" s="1"/>
      <c r="R23" s="48" t="s">
        <v>111</v>
      </c>
      <c r="S23" s="19"/>
      <c r="T23" s="20">
        <v>4500</v>
      </c>
      <c r="U23" s="21">
        <v>0</v>
      </c>
      <c r="V23" s="21">
        <v>100</v>
      </c>
      <c r="W23" s="21">
        <v>100</v>
      </c>
      <c r="X23" s="16">
        <v>4500</v>
      </c>
      <c r="Y23" s="23" t="s">
        <v>64</v>
      </c>
    </row>
    <row r="24" spans="1:25" s="2" customFormat="1" x14ac:dyDescent="0.15">
      <c r="A24" s="15">
        <v>44849</v>
      </c>
      <c r="B24" s="39">
        <v>44849.400671296295</v>
      </c>
      <c r="C24" s="28" t="s">
        <v>61</v>
      </c>
      <c r="D24" s="28" t="s">
        <v>61</v>
      </c>
      <c r="E24" s="16">
        <v>5600</v>
      </c>
      <c r="F24" s="112">
        <v>5370</v>
      </c>
      <c r="G24" s="17">
        <v>230</v>
      </c>
      <c r="H24" s="33">
        <v>5428</v>
      </c>
      <c r="I24" s="33">
        <v>4050</v>
      </c>
      <c r="J24" s="30">
        <v>147.43</v>
      </c>
      <c r="K24" s="33">
        <f t="shared" si="1"/>
        <v>27.470664043953061</v>
      </c>
      <c r="L24" s="37">
        <f t="shared" si="0"/>
        <v>5400.5293359560474</v>
      </c>
      <c r="M24" s="17">
        <v>138</v>
      </c>
      <c r="N24" s="17">
        <v>368</v>
      </c>
      <c r="O24" s="57"/>
      <c r="P24" s="93" t="s">
        <v>119</v>
      </c>
      <c r="Q24" s="1"/>
      <c r="R24" s="1"/>
      <c r="S24" s="19"/>
      <c r="T24" s="20">
        <v>5600</v>
      </c>
      <c r="U24" s="19" t="s">
        <v>67</v>
      </c>
      <c r="V24" s="21">
        <v>0</v>
      </c>
      <c r="W24" s="21">
        <v>0</v>
      </c>
      <c r="X24" s="22"/>
      <c r="Y24" s="14" t="s">
        <v>27</v>
      </c>
    </row>
    <row r="25" spans="1:25" s="2" customFormat="1" ht="12" x14ac:dyDescent="0.15">
      <c r="A25" s="15">
        <v>44849</v>
      </c>
      <c r="B25" s="39">
        <v>44849.436724537038</v>
      </c>
      <c r="C25" s="28" t="s">
        <v>33</v>
      </c>
      <c r="D25" s="28" t="s">
        <v>33</v>
      </c>
      <c r="E25" s="16">
        <v>6548</v>
      </c>
      <c r="F25" s="114">
        <v>6000</v>
      </c>
      <c r="G25" s="17">
        <v>548</v>
      </c>
      <c r="H25" s="33">
        <v>6310</v>
      </c>
      <c r="I25" s="33">
        <v>26750</v>
      </c>
      <c r="J25" s="30">
        <v>147.43</v>
      </c>
      <c r="K25" s="33">
        <f t="shared" si="1"/>
        <v>181.44204029030726</v>
      </c>
      <c r="L25" s="37">
        <f t="shared" si="0"/>
        <v>6128.557959709693</v>
      </c>
      <c r="M25" s="18">
        <v>328.8</v>
      </c>
      <c r="N25" s="17">
        <v>877</v>
      </c>
      <c r="O25" s="59">
        <v>6300</v>
      </c>
      <c r="P25" s="21">
        <v>192</v>
      </c>
      <c r="Q25" s="1"/>
      <c r="R25" s="1" t="s">
        <v>109</v>
      </c>
      <c r="S25" s="19"/>
      <c r="T25" s="20">
        <v>6000</v>
      </c>
      <c r="U25" s="21">
        <v>192</v>
      </c>
      <c r="V25" s="21">
        <v>356</v>
      </c>
      <c r="W25" s="21">
        <v>548</v>
      </c>
      <c r="X25" s="27">
        <v>6300</v>
      </c>
      <c r="Y25" s="23" t="s">
        <v>65</v>
      </c>
    </row>
    <row r="26" spans="1:25" s="2" customFormat="1" ht="12" x14ac:dyDescent="0.15">
      <c r="A26" s="15">
        <v>44849</v>
      </c>
      <c r="B26" s="39">
        <v>44849.62090277778</v>
      </c>
      <c r="C26" s="28" t="s">
        <v>28</v>
      </c>
      <c r="D26" s="28" t="s">
        <v>28</v>
      </c>
      <c r="E26" s="16">
        <v>5801</v>
      </c>
      <c r="F26" s="112">
        <v>5600</v>
      </c>
      <c r="G26" s="17">
        <v>201</v>
      </c>
      <c r="H26" s="33">
        <v>5753</v>
      </c>
      <c r="I26" s="33">
        <v>15000</v>
      </c>
      <c r="J26" s="30">
        <v>147.43</v>
      </c>
      <c r="K26" s="33">
        <f t="shared" si="1"/>
        <v>101.74320016278912</v>
      </c>
      <c r="L26" s="37">
        <f t="shared" si="0"/>
        <v>5651.2567998372106</v>
      </c>
      <c r="M26" s="18">
        <v>120.6</v>
      </c>
      <c r="N26" s="17">
        <v>322</v>
      </c>
      <c r="O26" s="58">
        <v>5500</v>
      </c>
      <c r="P26" s="21">
        <v>101</v>
      </c>
      <c r="Q26" s="1"/>
      <c r="R26" s="48" t="s">
        <v>112</v>
      </c>
      <c r="S26" s="19"/>
      <c r="T26" s="20">
        <v>5700</v>
      </c>
      <c r="U26" s="21">
        <v>101</v>
      </c>
      <c r="V26" s="21">
        <v>0</v>
      </c>
      <c r="W26" s="21">
        <v>101</v>
      </c>
      <c r="X26" s="16">
        <v>5500</v>
      </c>
      <c r="Y26" s="23" t="s">
        <v>63</v>
      </c>
    </row>
    <row r="27" spans="1:25" s="2" customFormat="1" ht="12" x14ac:dyDescent="0.15">
      <c r="A27" s="15">
        <v>44853</v>
      </c>
      <c r="B27" s="39">
        <v>44853</v>
      </c>
      <c r="C27" s="45" t="s">
        <v>97</v>
      </c>
      <c r="D27" s="28" t="s">
        <v>38</v>
      </c>
      <c r="E27" s="16">
        <v>4650</v>
      </c>
      <c r="F27" s="112">
        <v>4500</v>
      </c>
      <c r="G27" s="17">
        <v>150</v>
      </c>
      <c r="H27" s="33">
        <v>4609</v>
      </c>
      <c r="I27" s="33">
        <v>0</v>
      </c>
      <c r="J27" s="30">
        <v>149.22999999999999</v>
      </c>
      <c r="K27" s="33">
        <f t="shared" si="1"/>
        <v>0</v>
      </c>
      <c r="L27" s="37">
        <f t="shared" si="0"/>
        <v>4609</v>
      </c>
      <c r="M27" s="17">
        <v>90</v>
      </c>
      <c r="N27" s="17">
        <v>240</v>
      </c>
      <c r="O27" s="58">
        <v>4500</v>
      </c>
      <c r="P27" s="21">
        <v>0</v>
      </c>
      <c r="Q27" s="1"/>
      <c r="R27" s="84" t="s">
        <v>109</v>
      </c>
      <c r="S27" s="19"/>
      <c r="T27" s="20">
        <v>4600</v>
      </c>
      <c r="U27" s="21">
        <v>0</v>
      </c>
      <c r="V27" s="21">
        <v>50</v>
      </c>
      <c r="W27" s="21">
        <v>50</v>
      </c>
      <c r="X27" s="16">
        <v>4500</v>
      </c>
      <c r="Y27" s="23" t="s">
        <v>64</v>
      </c>
    </row>
    <row r="28" spans="1:25" s="2" customFormat="1" ht="12" x14ac:dyDescent="0.15">
      <c r="A28" s="15">
        <v>44853</v>
      </c>
      <c r="B28" s="39">
        <v>44853.041134259256</v>
      </c>
      <c r="C28" s="28" t="s">
        <v>37</v>
      </c>
      <c r="D28" s="28" t="s">
        <v>37</v>
      </c>
      <c r="E28" s="16">
        <v>4650</v>
      </c>
      <c r="F28" s="112">
        <v>4500</v>
      </c>
      <c r="G28" s="17">
        <v>150</v>
      </c>
      <c r="H28" s="33">
        <v>4753</v>
      </c>
      <c r="I28" s="33">
        <v>0</v>
      </c>
      <c r="J28" s="30">
        <v>0</v>
      </c>
      <c r="K28" s="33">
        <v>0</v>
      </c>
      <c r="L28" s="37">
        <f t="shared" si="0"/>
        <v>4753</v>
      </c>
      <c r="M28" s="17">
        <v>90</v>
      </c>
      <c r="N28" s="17">
        <v>240</v>
      </c>
      <c r="O28" s="58">
        <v>4500</v>
      </c>
      <c r="P28" s="21">
        <v>0</v>
      </c>
      <c r="Q28" s="1"/>
      <c r="R28" s="84" t="s">
        <v>109</v>
      </c>
      <c r="S28" s="19"/>
      <c r="T28" s="20">
        <v>4500</v>
      </c>
      <c r="U28" s="21">
        <v>0</v>
      </c>
      <c r="V28" s="21">
        <v>150</v>
      </c>
      <c r="W28" s="21">
        <v>150</v>
      </c>
      <c r="X28" s="16">
        <v>4500</v>
      </c>
      <c r="Y28" s="23" t="s">
        <v>64</v>
      </c>
    </row>
    <row r="29" spans="1:25" s="2" customFormat="1" ht="12" x14ac:dyDescent="0.15">
      <c r="A29" s="15">
        <v>44853</v>
      </c>
      <c r="B29" s="39">
        <v>44853.648495370369</v>
      </c>
      <c r="C29" s="28" t="s">
        <v>39</v>
      </c>
      <c r="D29" s="28" t="s">
        <v>39</v>
      </c>
      <c r="E29" s="16">
        <v>5016</v>
      </c>
      <c r="F29" s="114">
        <v>5000</v>
      </c>
      <c r="G29" s="17">
        <v>16</v>
      </c>
      <c r="H29" s="33">
        <v>4632</v>
      </c>
      <c r="I29" s="33">
        <v>2500</v>
      </c>
      <c r="J29" s="30">
        <v>149.22999999999999</v>
      </c>
      <c r="K29" s="33">
        <f>I29/J29</f>
        <v>16.75266367352409</v>
      </c>
      <c r="L29" s="37">
        <f t="shared" si="0"/>
        <v>4615.2473363264762</v>
      </c>
      <c r="M29" s="18">
        <v>9.6</v>
      </c>
      <c r="N29" s="17">
        <v>26</v>
      </c>
      <c r="O29" s="59">
        <v>5500</v>
      </c>
      <c r="P29" s="21">
        <v>16</v>
      </c>
      <c r="Q29" s="1"/>
      <c r="R29" s="1" t="s">
        <v>113</v>
      </c>
      <c r="S29" s="19"/>
      <c r="T29" s="20">
        <v>5000</v>
      </c>
      <c r="U29" s="21">
        <v>16</v>
      </c>
      <c r="V29" s="21">
        <v>0</v>
      </c>
      <c r="W29" s="21">
        <v>16</v>
      </c>
      <c r="X29" s="27">
        <v>5500</v>
      </c>
      <c r="Y29" s="23" t="s">
        <v>63</v>
      </c>
    </row>
    <row r="30" spans="1:25" s="2" customFormat="1" ht="12" x14ac:dyDescent="0.15">
      <c r="A30" s="15">
        <v>44853</v>
      </c>
      <c r="B30" s="39">
        <v>44853.650914351849</v>
      </c>
      <c r="C30" s="28" t="s">
        <v>36</v>
      </c>
      <c r="D30" s="28" t="s">
        <v>36</v>
      </c>
      <c r="E30" s="16">
        <v>5482</v>
      </c>
      <c r="F30" s="114">
        <v>5000</v>
      </c>
      <c r="G30" s="17">
        <v>482</v>
      </c>
      <c r="H30" s="33">
        <v>5444</v>
      </c>
      <c r="I30" s="33">
        <v>65100</v>
      </c>
      <c r="J30" s="30">
        <v>149.22999999999999</v>
      </c>
      <c r="K30" s="33">
        <f>I30/J30</f>
        <v>436.23936205856734</v>
      </c>
      <c r="L30" s="37">
        <f t="shared" si="0"/>
        <v>5007.7606379414328</v>
      </c>
      <c r="M30" s="18">
        <v>289.2</v>
      </c>
      <c r="N30" s="17">
        <v>771</v>
      </c>
      <c r="O30" s="59">
        <v>5500</v>
      </c>
      <c r="P30" s="21">
        <v>482</v>
      </c>
      <c r="Q30" s="1"/>
      <c r="R30" s="84" t="s">
        <v>109</v>
      </c>
      <c r="S30" s="19"/>
      <c r="T30" s="20">
        <v>5000</v>
      </c>
      <c r="U30" s="21">
        <v>482</v>
      </c>
      <c r="V30" s="21">
        <v>0</v>
      </c>
      <c r="W30" s="21">
        <v>482</v>
      </c>
      <c r="X30" s="27">
        <v>5500</v>
      </c>
      <c r="Y30" s="23" t="s">
        <v>63</v>
      </c>
    </row>
    <row r="31" spans="1:25" s="2" customFormat="1" ht="12" x14ac:dyDescent="0.15">
      <c r="A31" s="15">
        <v>44854</v>
      </c>
      <c r="B31" s="39">
        <v>44854</v>
      </c>
      <c r="C31" s="45" t="s">
        <v>98</v>
      </c>
      <c r="D31" s="28" t="s">
        <v>41</v>
      </c>
      <c r="E31" s="16">
        <v>4706</v>
      </c>
      <c r="F31" s="112">
        <v>4500</v>
      </c>
      <c r="G31" s="17">
        <v>206</v>
      </c>
      <c r="H31" s="33">
        <v>4745</v>
      </c>
      <c r="I31" s="33">
        <v>12500</v>
      </c>
      <c r="J31" s="30">
        <v>149.99</v>
      </c>
      <c r="K31" s="33">
        <f>I31/J31</f>
        <v>83.338889259283945</v>
      </c>
      <c r="L31" s="37">
        <f t="shared" si="0"/>
        <v>4661.6611107407161</v>
      </c>
      <c r="M31" s="18">
        <v>123.6</v>
      </c>
      <c r="N31" s="17">
        <v>330</v>
      </c>
      <c r="O31" s="58">
        <v>4500</v>
      </c>
      <c r="P31" s="21">
        <v>0</v>
      </c>
      <c r="Q31" s="1"/>
      <c r="R31" s="85" t="s">
        <v>114</v>
      </c>
      <c r="S31" s="19"/>
      <c r="T31" s="20">
        <v>4600</v>
      </c>
      <c r="U31" s="21">
        <v>0</v>
      </c>
      <c r="V31" s="21">
        <v>106</v>
      </c>
      <c r="W31" s="21">
        <v>106</v>
      </c>
      <c r="X31" s="16">
        <v>4500</v>
      </c>
      <c r="Y31" s="23" t="s">
        <v>64</v>
      </c>
    </row>
    <row r="32" spans="1:25" s="2" customFormat="1" ht="12" x14ac:dyDescent="0.15">
      <c r="A32" s="15">
        <v>44854</v>
      </c>
      <c r="B32" s="39">
        <v>44854</v>
      </c>
      <c r="C32" s="45" t="s">
        <v>99</v>
      </c>
      <c r="D32" s="28" t="s">
        <v>40</v>
      </c>
      <c r="E32" s="16">
        <v>4650</v>
      </c>
      <c r="F32" s="112">
        <v>4500</v>
      </c>
      <c r="G32" s="17">
        <v>150</v>
      </c>
      <c r="H32" s="33">
        <v>4643</v>
      </c>
      <c r="I32" s="33">
        <v>0</v>
      </c>
      <c r="J32" s="30">
        <v>149.99</v>
      </c>
      <c r="K32" s="33">
        <f>I32/J32</f>
        <v>0</v>
      </c>
      <c r="L32" s="37">
        <f t="shared" si="0"/>
        <v>4643</v>
      </c>
      <c r="M32" s="17">
        <v>90</v>
      </c>
      <c r="N32" s="17">
        <v>240</v>
      </c>
      <c r="O32" s="58">
        <v>4500</v>
      </c>
      <c r="P32" s="21">
        <v>0</v>
      </c>
      <c r="Q32" s="1"/>
      <c r="R32" s="48" t="s">
        <v>111</v>
      </c>
      <c r="S32" s="19"/>
      <c r="T32" s="20">
        <v>4600</v>
      </c>
      <c r="U32" s="21">
        <v>0</v>
      </c>
      <c r="V32" s="21">
        <v>50</v>
      </c>
      <c r="W32" s="21">
        <v>50</v>
      </c>
      <c r="X32" s="16">
        <v>4500</v>
      </c>
      <c r="Y32" s="23" t="s">
        <v>64</v>
      </c>
    </row>
    <row r="33" spans="1:25" s="2" customFormat="1" ht="12" x14ac:dyDescent="0.15">
      <c r="A33" s="15">
        <v>44856</v>
      </c>
      <c r="B33" s="39">
        <v>44856</v>
      </c>
      <c r="C33" s="45" t="s">
        <v>100</v>
      </c>
      <c r="D33" s="28" t="s">
        <v>48</v>
      </c>
      <c r="E33" s="16">
        <v>4500</v>
      </c>
      <c r="F33" s="112">
        <v>4200</v>
      </c>
      <c r="G33" s="17">
        <v>300</v>
      </c>
      <c r="H33" s="33">
        <v>4643</v>
      </c>
      <c r="I33" s="33">
        <v>0</v>
      </c>
      <c r="J33" s="30">
        <v>150.19</v>
      </c>
      <c r="K33" s="33">
        <f>I33/J33</f>
        <v>0</v>
      </c>
      <c r="L33" s="37">
        <f t="shared" si="0"/>
        <v>4643</v>
      </c>
      <c r="M33" s="17">
        <v>180</v>
      </c>
      <c r="N33" s="17">
        <v>480</v>
      </c>
      <c r="O33" s="58">
        <v>4500</v>
      </c>
      <c r="P33" s="21">
        <v>0</v>
      </c>
      <c r="Q33" s="1"/>
      <c r="R33" s="48" t="s">
        <v>112</v>
      </c>
      <c r="S33" s="19"/>
      <c r="T33" s="20">
        <v>4200</v>
      </c>
      <c r="U33" s="21">
        <v>0</v>
      </c>
      <c r="V33" s="21">
        <v>300</v>
      </c>
      <c r="W33" s="21">
        <v>300</v>
      </c>
      <c r="X33" s="16">
        <v>4500</v>
      </c>
      <c r="Y33" s="23" t="s">
        <v>64</v>
      </c>
    </row>
    <row r="34" spans="1:25" s="2" customFormat="1" ht="12" x14ac:dyDescent="0.15">
      <c r="A34" s="15">
        <v>44856</v>
      </c>
      <c r="B34" s="39">
        <v>44856.185185185182</v>
      </c>
      <c r="C34" s="28" t="s">
        <v>47</v>
      </c>
      <c r="D34" s="28" t="s">
        <v>47</v>
      </c>
      <c r="E34" s="16">
        <v>5200</v>
      </c>
      <c r="F34" s="112">
        <v>5100</v>
      </c>
      <c r="G34" s="17">
        <v>100</v>
      </c>
      <c r="H34" s="33">
        <v>4800</v>
      </c>
      <c r="I34" s="33">
        <v>0</v>
      </c>
      <c r="J34" s="30">
        <v>0</v>
      </c>
      <c r="K34" s="33">
        <v>0</v>
      </c>
      <c r="L34" s="37">
        <f t="shared" si="0"/>
        <v>4800</v>
      </c>
      <c r="M34" s="17">
        <v>60</v>
      </c>
      <c r="N34" s="17">
        <v>160</v>
      </c>
      <c r="O34" s="58">
        <v>4700</v>
      </c>
      <c r="P34" s="21">
        <v>0</v>
      </c>
      <c r="Q34" s="1"/>
      <c r="R34" s="1" t="s">
        <v>113</v>
      </c>
      <c r="S34" s="19"/>
      <c r="T34" s="20">
        <v>5100</v>
      </c>
      <c r="U34" s="21">
        <v>0</v>
      </c>
      <c r="V34" s="21">
        <v>100</v>
      </c>
      <c r="W34" s="21">
        <v>100</v>
      </c>
      <c r="X34" s="16">
        <v>4700</v>
      </c>
      <c r="Y34" s="23" t="s">
        <v>64</v>
      </c>
    </row>
    <row r="35" spans="1:25" s="2" customFormat="1" ht="12" x14ac:dyDescent="0.15">
      <c r="A35" s="15">
        <v>44856</v>
      </c>
      <c r="B35" s="39">
        <v>44856.634594907409</v>
      </c>
      <c r="C35" s="28" t="s">
        <v>46</v>
      </c>
      <c r="D35" s="28" t="s">
        <v>46</v>
      </c>
      <c r="E35" s="16">
        <v>5200</v>
      </c>
      <c r="F35" s="112">
        <v>5100</v>
      </c>
      <c r="G35" s="17">
        <v>100</v>
      </c>
      <c r="H35" s="33">
        <v>5300</v>
      </c>
      <c r="I35" s="33">
        <v>35600</v>
      </c>
      <c r="J35" s="30">
        <v>150.19</v>
      </c>
      <c r="K35" s="33">
        <f>I35/J35</f>
        <v>237.03309141753778</v>
      </c>
      <c r="L35" s="37">
        <f t="shared" ref="L35:L54" si="2">H35-K35</f>
        <v>5062.9669085824626</v>
      </c>
      <c r="M35" s="17">
        <v>60</v>
      </c>
      <c r="N35" s="17">
        <v>160</v>
      </c>
      <c r="O35" s="58">
        <v>4700</v>
      </c>
      <c r="P35" s="21">
        <v>100</v>
      </c>
      <c r="Q35" s="1"/>
      <c r="R35" s="48" t="s">
        <v>115</v>
      </c>
      <c r="S35" s="19"/>
      <c r="T35" s="20">
        <v>5100</v>
      </c>
      <c r="U35" s="21">
        <v>100</v>
      </c>
      <c r="V35" s="21">
        <v>0</v>
      </c>
      <c r="W35" s="21">
        <v>100</v>
      </c>
      <c r="X35" s="16">
        <v>4700</v>
      </c>
      <c r="Y35" s="23" t="s">
        <v>63</v>
      </c>
    </row>
    <row r="36" spans="1:25" s="2" customFormat="1" x14ac:dyDescent="0.15">
      <c r="A36" s="15">
        <v>44857</v>
      </c>
      <c r="B36" s="39">
        <v>44857</v>
      </c>
      <c r="C36" s="45" t="s">
        <v>101</v>
      </c>
      <c r="D36" s="28" t="s">
        <v>62</v>
      </c>
      <c r="E36" s="16">
        <v>6566</v>
      </c>
      <c r="F36" s="112">
        <v>5761</v>
      </c>
      <c r="G36" s="17">
        <v>805</v>
      </c>
      <c r="H36" s="33">
        <v>5831</v>
      </c>
      <c r="I36" s="33">
        <v>0</v>
      </c>
      <c r="J36" s="30">
        <v>150.19</v>
      </c>
      <c r="K36" s="33">
        <f>I36/J36</f>
        <v>0</v>
      </c>
      <c r="L36" s="37">
        <f t="shared" si="2"/>
        <v>5831</v>
      </c>
      <c r="M36" s="17">
        <v>483</v>
      </c>
      <c r="N36" s="16">
        <v>1288</v>
      </c>
      <c r="O36" s="57"/>
      <c r="P36" s="93" t="s">
        <v>119</v>
      </c>
      <c r="Q36" s="1"/>
      <c r="R36" s="1"/>
      <c r="S36" s="19"/>
      <c r="T36" s="20">
        <v>6566</v>
      </c>
      <c r="U36" s="19" t="s">
        <v>67</v>
      </c>
      <c r="V36" s="21">
        <v>0</v>
      </c>
      <c r="W36" s="21">
        <v>0</v>
      </c>
      <c r="X36" s="22"/>
      <c r="Y36" s="14" t="s">
        <v>27</v>
      </c>
    </row>
    <row r="37" spans="1:25" s="2" customFormat="1" ht="12" x14ac:dyDescent="0.15">
      <c r="A37" s="15">
        <v>44857</v>
      </c>
      <c r="B37" s="39">
        <v>44857.007673611108</v>
      </c>
      <c r="C37" s="28" t="s">
        <v>49</v>
      </c>
      <c r="D37" s="28" t="s">
        <v>49</v>
      </c>
      <c r="E37" s="16">
        <v>6700</v>
      </c>
      <c r="F37" s="114">
        <v>6000</v>
      </c>
      <c r="G37" s="17">
        <v>700</v>
      </c>
      <c r="H37" s="33">
        <v>6773</v>
      </c>
      <c r="I37" s="33">
        <v>22500</v>
      </c>
      <c r="J37" s="30">
        <v>150.19</v>
      </c>
      <c r="K37" s="33">
        <f>I37/J37</f>
        <v>149.81024036220788</v>
      </c>
      <c r="L37" s="37">
        <f t="shared" si="2"/>
        <v>6623.1897596377921</v>
      </c>
      <c r="M37" s="17">
        <v>420</v>
      </c>
      <c r="N37" s="16">
        <v>1120</v>
      </c>
      <c r="O37" s="59">
        <v>6300</v>
      </c>
      <c r="P37" s="21">
        <v>162</v>
      </c>
      <c r="Q37" s="1"/>
      <c r="R37" s="85" t="s">
        <v>114</v>
      </c>
      <c r="S37" s="19"/>
      <c r="T37" s="20">
        <v>6000</v>
      </c>
      <c r="U37" s="21">
        <v>162</v>
      </c>
      <c r="V37" s="21">
        <v>538</v>
      </c>
      <c r="W37" s="21">
        <v>700</v>
      </c>
      <c r="X37" s="27">
        <v>6300</v>
      </c>
      <c r="Y37" s="23" t="s">
        <v>65</v>
      </c>
    </row>
    <row r="38" spans="1:25" s="2" customFormat="1" ht="12" x14ac:dyDescent="0.15">
      <c r="A38" s="15">
        <v>44860</v>
      </c>
      <c r="B38" s="39">
        <v>44860</v>
      </c>
      <c r="C38" s="45" t="s">
        <v>102</v>
      </c>
      <c r="D38" s="28" t="s">
        <v>50</v>
      </c>
      <c r="E38" s="16">
        <v>4650</v>
      </c>
      <c r="F38" s="112">
        <v>4500</v>
      </c>
      <c r="G38" s="17">
        <v>150</v>
      </c>
      <c r="H38" s="33">
        <v>4587</v>
      </c>
      <c r="I38" s="33">
        <v>0</v>
      </c>
      <c r="J38" s="30">
        <v>148.22999999999999</v>
      </c>
      <c r="K38" s="33">
        <f>I38/J38</f>
        <v>0</v>
      </c>
      <c r="L38" s="37">
        <f t="shared" si="2"/>
        <v>4587</v>
      </c>
      <c r="M38" s="17">
        <v>90</v>
      </c>
      <c r="N38" s="17">
        <v>240</v>
      </c>
      <c r="O38" s="58">
        <v>4500</v>
      </c>
      <c r="P38" s="21">
        <v>0</v>
      </c>
      <c r="Q38" s="1"/>
      <c r="R38" s="1" t="s">
        <v>109</v>
      </c>
      <c r="S38" s="19"/>
      <c r="T38" s="20">
        <v>4600</v>
      </c>
      <c r="U38" s="21">
        <v>0</v>
      </c>
      <c r="V38" s="21">
        <v>50</v>
      </c>
      <c r="W38" s="21">
        <v>50</v>
      </c>
      <c r="X38" s="16">
        <v>4500</v>
      </c>
      <c r="Y38" s="23" t="s">
        <v>64</v>
      </c>
    </row>
    <row r="39" spans="1:25" s="2" customFormat="1" ht="12" x14ac:dyDescent="0.15">
      <c r="A39" s="15">
        <v>44860</v>
      </c>
      <c r="B39" s="39">
        <v>44860.001620370371</v>
      </c>
      <c r="C39" s="28" t="s">
        <v>52</v>
      </c>
      <c r="D39" s="28" t="s">
        <v>52</v>
      </c>
      <c r="E39" s="16">
        <v>5000</v>
      </c>
      <c r="F39" s="112">
        <v>4800</v>
      </c>
      <c r="G39" s="17">
        <v>200</v>
      </c>
      <c r="H39" s="33">
        <v>5085</v>
      </c>
      <c r="I39" s="33">
        <v>0</v>
      </c>
      <c r="J39" s="30">
        <v>0</v>
      </c>
      <c r="K39" s="33">
        <v>0</v>
      </c>
      <c r="L39" s="37">
        <f t="shared" si="2"/>
        <v>5085</v>
      </c>
      <c r="M39" s="17">
        <v>120</v>
      </c>
      <c r="N39" s="17">
        <v>320</v>
      </c>
      <c r="O39" s="58">
        <v>4800</v>
      </c>
      <c r="P39" s="21">
        <v>0</v>
      </c>
      <c r="Q39" s="1"/>
      <c r="R39" s="1" t="s">
        <v>109</v>
      </c>
      <c r="S39" s="19"/>
      <c r="T39" s="20">
        <v>4800</v>
      </c>
      <c r="U39" s="21">
        <v>0</v>
      </c>
      <c r="V39" s="21">
        <v>200</v>
      </c>
      <c r="W39" s="21">
        <v>200</v>
      </c>
      <c r="X39" s="16">
        <v>4800</v>
      </c>
      <c r="Y39" s="23" t="s">
        <v>64</v>
      </c>
    </row>
    <row r="40" spans="1:25" s="2" customFormat="1" ht="12" x14ac:dyDescent="0.15">
      <c r="A40" s="15">
        <v>44860</v>
      </c>
      <c r="B40" s="39">
        <v>44860.022974537038</v>
      </c>
      <c r="C40" s="28" t="s">
        <v>51</v>
      </c>
      <c r="D40" s="28" t="s">
        <v>51</v>
      </c>
      <c r="E40" s="16">
        <v>6100</v>
      </c>
      <c r="F40" s="114">
        <v>6000</v>
      </c>
      <c r="G40" s="17">
        <v>100</v>
      </c>
      <c r="H40" s="33">
        <v>5980</v>
      </c>
      <c r="I40" s="33">
        <v>0</v>
      </c>
      <c r="J40" s="30">
        <v>0</v>
      </c>
      <c r="K40" s="33">
        <v>0</v>
      </c>
      <c r="L40" s="37">
        <f t="shared" si="2"/>
        <v>5980</v>
      </c>
      <c r="M40" s="17">
        <v>60</v>
      </c>
      <c r="N40" s="17">
        <v>160</v>
      </c>
      <c r="O40" s="59">
        <v>6300</v>
      </c>
      <c r="P40" s="21">
        <v>0</v>
      </c>
      <c r="Q40" s="1"/>
      <c r="R40" s="1" t="s">
        <v>116</v>
      </c>
      <c r="S40" s="19"/>
      <c r="T40" s="20">
        <v>6000</v>
      </c>
      <c r="U40" s="21">
        <v>0</v>
      </c>
      <c r="V40" s="21">
        <v>100</v>
      </c>
      <c r="W40" s="21">
        <v>100</v>
      </c>
      <c r="X40" s="27">
        <v>6300</v>
      </c>
      <c r="Y40" s="23" t="s">
        <v>64</v>
      </c>
    </row>
    <row r="41" spans="1:25" s="2" customFormat="1" ht="12" x14ac:dyDescent="0.15">
      <c r="A41" s="15">
        <v>44860</v>
      </c>
      <c r="B41" s="39">
        <v>44860.63484953704</v>
      </c>
      <c r="C41" s="28" t="s">
        <v>53</v>
      </c>
      <c r="D41" s="28" t="s">
        <v>53</v>
      </c>
      <c r="E41" s="16">
        <v>6300</v>
      </c>
      <c r="F41" s="112">
        <v>6200</v>
      </c>
      <c r="G41" s="17">
        <v>100</v>
      </c>
      <c r="H41" s="33">
        <v>6632</v>
      </c>
      <c r="I41" s="33">
        <v>42800</v>
      </c>
      <c r="J41" s="30">
        <v>148.22999999999999</v>
      </c>
      <c r="K41" s="33">
        <f t="shared" ref="K41:K46" si="3">I41/J41</f>
        <v>288.74047088983338</v>
      </c>
      <c r="L41" s="37">
        <f t="shared" si="2"/>
        <v>6343.259529110167</v>
      </c>
      <c r="M41" s="17">
        <v>60</v>
      </c>
      <c r="N41" s="17">
        <v>160</v>
      </c>
      <c r="O41" s="58">
        <v>6000</v>
      </c>
      <c r="P41" s="21">
        <v>100</v>
      </c>
      <c r="Q41" s="1"/>
      <c r="R41" s="1" t="s">
        <v>109</v>
      </c>
      <c r="S41" s="19"/>
      <c r="T41" s="20">
        <v>6200</v>
      </c>
      <c r="U41" s="21">
        <v>100</v>
      </c>
      <c r="V41" s="21">
        <v>0</v>
      </c>
      <c r="W41" s="21">
        <v>100</v>
      </c>
      <c r="X41" s="16">
        <v>6000</v>
      </c>
      <c r="Y41" s="23" t="s">
        <v>63</v>
      </c>
    </row>
    <row r="42" spans="1:25" s="2" customFormat="1" ht="12" x14ac:dyDescent="0.15">
      <c r="A42" s="15">
        <v>44860</v>
      </c>
      <c r="B42" s="39">
        <v>44860.678194444445</v>
      </c>
      <c r="C42" s="28" t="s">
        <v>54</v>
      </c>
      <c r="D42" s="28" t="s">
        <v>54</v>
      </c>
      <c r="E42" s="16">
        <v>4434</v>
      </c>
      <c r="F42" s="114">
        <v>4200</v>
      </c>
      <c r="G42" s="17">
        <v>234</v>
      </c>
      <c r="H42" s="33">
        <v>4198</v>
      </c>
      <c r="I42" s="33">
        <v>12500</v>
      </c>
      <c r="J42" s="30">
        <v>148.22999999999999</v>
      </c>
      <c r="K42" s="33">
        <f t="shared" si="3"/>
        <v>84.328408554273764</v>
      </c>
      <c r="L42" s="37">
        <f t="shared" si="2"/>
        <v>4113.6715914457263</v>
      </c>
      <c r="M42" s="18">
        <v>140.4</v>
      </c>
      <c r="N42" s="17">
        <v>374</v>
      </c>
      <c r="O42" s="59">
        <v>4500</v>
      </c>
      <c r="P42" s="21">
        <v>90</v>
      </c>
      <c r="Q42" s="1"/>
      <c r="R42" s="1" t="s">
        <v>109</v>
      </c>
      <c r="S42" s="19"/>
      <c r="T42" s="20">
        <v>4200</v>
      </c>
      <c r="U42" s="21">
        <v>90</v>
      </c>
      <c r="V42" s="21">
        <v>144</v>
      </c>
      <c r="W42" s="21">
        <v>234</v>
      </c>
      <c r="X42" s="27">
        <v>4500</v>
      </c>
      <c r="Y42" s="23" t="s">
        <v>65</v>
      </c>
    </row>
    <row r="43" spans="1:25" s="2" customFormat="1" ht="12" x14ac:dyDescent="0.15">
      <c r="A43" s="15">
        <v>44860</v>
      </c>
      <c r="B43" s="39">
        <v>44860.96025462963</v>
      </c>
      <c r="C43" s="28" t="s">
        <v>55</v>
      </c>
      <c r="D43" s="28" t="s">
        <v>55</v>
      </c>
      <c r="E43" s="16">
        <v>4400</v>
      </c>
      <c r="F43" s="112">
        <v>4200</v>
      </c>
      <c r="G43" s="17">
        <v>200</v>
      </c>
      <c r="H43" s="33">
        <v>4348</v>
      </c>
      <c r="I43" s="33">
        <v>700</v>
      </c>
      <c r="J43" s="30">
        <v>148.22999999999999</v>
      </c>
      <c r="K43" s="33">
        <f t="shared" si="3"/>
        <v>4.722390879039331</v>
      </c>
      <c r="L43" s="37">
        <f t="shared" si="2"/>
        <v>4343.2776091209607</v>
      </c>
      <c r="M43" s="17">
        <v>120</v>
      </c>
      <c r="N43" s="17">
        <v>320</v>
      </c>
      <c r="O43" s="58">
        <v>4200</v>
      </c>
      <c r="P43" s="21">
        <v>5</v>
      </c>
      <c r="Q43" s="1"/>
      <c r="R43" s="1" t="s">
        <v>109</v>
      </c>
      <c r="S43" s="19"/>
      <c r="T43" s="20">
        <v>4200</v>
      </c>
      <c r="U43" s="21">
        <v>5</v>
      </c>
      <c r="V43" s="21">
        <v>195</v>
      </c>
      <c r="W43" s="21">
        <v>200</v>
      </c>
      <c r="X43" s="16">
        <v>4200</v>
      </c>
      <c r="Y43" s="23" t="s">
        <v>65</v>
      </c>
    </row>
    <row r="44" spans="1:25" s="2" customFormat="1" ht="12" x14ac:dyDescent="0.15">
      <c r="A44" s="15">
        <v>44861</v>
      </c>
      <c r="B44" s="39">
        <v>44861.734097222223</v>
      </c>
      <c r="C44" s="28" t="s">
        <v>57</v>
      </c>
      <c r="D44" s="28" t="s">
        <v>57</v>
      </c>
      <c r="E44" s="16">
        <v>4752</v>
      </c>
      <c r="F44" s="114">
        <v>4000</v>
      </c>
      <c r="G44" s="17">
        <v>752</v>
      </c>
      <c r="H44" s="33">
        <v>4765</v>
      </c>
      <c r="I44" s="33">
        <v>7700</v>
      </c>
      <c r="J44" s="30">
        <v>146.15</v>
      </c>
      <c r="K44" s="33">
        <f t="shared" si="3"/>
        <v>52.685596989394455</v>
      </c>
      <c r="L44" s="37">
        <f t="shared" si="2"/>
        <v>4712.3144030106059</v>
      </c>
      <c r="M44" s="18">
        <v>451.2</v>
      </c>
      <c r="N44" s="16">
        <v>1203</v>
      </c>
      <c r="O44" s="59">
        <v>4100</v>
      </c>
      <c r="P44" s="21">
        <v>55</v>
      </c>
      <c r="Q44" s="1"/>
      <c r="R44" s="48" t="s">
        <v>111</v>
      </c>
      <c r="S44" s="19"/>
      <c r="T44" s="20">
        <v>4000</v>
      </c>
      <c r="U44" s="21">
        <v>55</v>
      </c>
      <c r="V44" s="21">
        <v>697</v>
      </c>
      <c r="W44" s="21">
        <v>752</v>
      </c>
      <c r="X44" s="27">
        <v>4100</v>
      </c>
      <c r="Y44" s="23" t="s">
        <v>65</v>
      </c>
    </row>
    <row r="45" spans="1:25" s="2" customFormat="1" ht="12" x14ac:dyDescent="0.15">
      <c r="A45" s="15">
        <v>44863</v>
      </c>
      <c r="B45" s="39">
        <v>44863</v>
      </c>
      <c r="C45" s="45" t="s">
        <v>103</v>
      </c>
      <c r="D45" s="28" t="s">
        <v>59</v>
      </c>
      <c r="E45" s="16">
        <v>6000</v>
      </c>
      <c r="F45" s="112">
        <v>6000</v>
      </c>
      <c r="G45" s="17">
        <v>0</v>
      </c>
      <c r="H45" s="33">
        <v>5775</v>
      </c>
      <c r="I45" s="33">
        <v>52700</v>
      </c>
      <c r="J45" s="30">
        <v>146.69999999999999</v>
      </c>
      <c r="K45" s="33">
        <f t="shared" si="3"/>
        <v>359.23653715064762</v>
      </c>
      <c r="L45" s="37">
        <f t="shared" si="2"/>
        <v>5415.7634628493524</v>
      </c>
      <c r="M45" s="17">
        <v>0</v>
      </c>
      <c r="N45" s="17">
        <v>0</v>
      </c>
      <c r="O45" s="58">
        <v>6000</v>
      </c>
      <c r="P45" s="21">
        <v>0</v>
      </c>
      <c r="Q45" s="1" t="s">
        <v>106</v>
      </c>
      <c r="R45" s="1"/>
      <c r="S45" s="19"/>
      <c r="T45" s="20">
        <v>6000</v>
      </c>
      <c r="U45" s="21">
        <v>0</v>
      </c>
      <c r="V45" s="21">
        <v>0</v>
      </c>
      <c r="W45" s="21">
        <v>0</v>
      </c>
      <c r="X45" s="16">
        <v>6000</v>
      </c>
      <c r="Y45" s="25" t="s">
        <v>27</v>
      </c>
    </row>
    <row r="46" spans="1:25" s="2" customFormat="1" ht="12" x14ac:dyDescent="0.15">
      <c r="A46" s="15">
        <v>44867</v>
      </c>
      <c r="B46" s="39">
        <v>44867.496527777781</v>
      </c>
      <c r="C46" s="28" t="s">
        <v>60</v>
      </c>
      <c r="D46" s="28" t="s">
        <v>60</v>
      </c>
      <c r="E46" s="16">
        <v>4431</v>
      </c>
      <c r="F46" s="115">
        <v>4200</v>
      </c>
      <c r="G46" s="17">
        <v>231</v>
      </c>
      <c r="H46" s="33">
        <v>4468</v>
      </c>
      <c r="I46" s="33">
        <v>27000</v>
      </c>
      <c r="J46" s="30">
        <v>147.6</v>
      </c>
      <c r="K46" s="33">
        <f t="shared" si="3"/>
        <v>182.92682926829269</v>
      </c>
      <c r="L46" s="37">
        <f t="shared" si="2"/>
        <v>4285.0731707317073</v>
      </c>
      <c r="M46" s="18">
        <v>138.6</v>
      </c>
      <c r="N46" s="17">
        <v>370</v>
      </c>
      <c r="O46" s="58">
        <v>4200</v>
      </c>
      <c r="P46" s="21">
        <v>193</v>
      </c>
      <c r="Q46" s="1"/>
      <c r="R46" s="1" t="s">
        <v>109</v>
      </c>
      <c r="S46" s="19"/>
      <c r="T46" s="20">
        <v>4200</v>
      </c>
      <c r="U46" s="21">
        <v>193</v>
      </c>
      <c r="V46" s="21">
        <v>38</v>
      </c>
      <c r="W46" s="21">
        <v>231</v>
      </c>
      <c r="X46" s="16">
        <v>4200</v>
      </c>
      <c r="Y46" s="23" t="s">
        <v>65</v>
      </c>
    </row>
    <row r="47" spans="1:25" s="55" customFormat="1" ht="12" x14ac:dyDescent="0.15">
      <c r="A47" s="15">
        <v>44855</v>
      </c>
      <c r="B47" s="39">
        <v>44919</v>
      </c>
      <c r="C47" s="28" t="s">
        <v>42</v>
      </c>
      <c r="D47" s="28" t="s">
        <v>42</v>
      </c>
      <c r="E47" s="16">
        <v>4650</v>
      </c>
      <c r="F47" s="114">
        <v>4300</v>
      </c>
      <c r="G47" s="17">
        <v>350</v>
      </c>
      <c r="H47" s="33">
        <v>4655</v>
      </c>
      <c r="I47" s="33">
        <v>0</v>
      </c>
      <c r="J47" s="30">
        <v>0</v>
      </c>
      <c r="K47" s="33">
        <v>0</v>
      </c>
      <c r="L47" s="37">
        <f t="shared" si="2"/>
        <v>4655</v>
      </c>
      <c r="M47" s="17">
        <v>210</v>
      </c>
      <c r="N47" s="17">
        <v>560</v>
      </c>
      <c r="O47" s="59">
        <v>4500</v>
      </c>
      <c r="P47" s="21">
        <v>0</v>
      </c>
      <c r="Q47" s="1"/>
      <c r="R47" s="48" t="s">
        <v>115</v>
      </c>
      <c r="S47" s="19"/>
      <c r="T47" s="20">
        <v>4300</v>
      </c>
      <c r="U47" s="21">
        <v>0</v>
      </c>
      <c r="V47" s="21">
        <v>350</v>
      </c>
      <c r="W47" s="21">
        <v>350</v>
      </c>
      <c r="X47" s="27">
        <v>4500</v>
      </c>
      <c r="Y47" s="23" t="s">
        <v>64</v>
      </c>
    </row>
    <row r="48" spans="1:25" s="2" customFormat="1" ht="12" x14ac:dyDescent="0.15">
      <c r="A48" s="15">
        <v>44853</v>
      </c>
      <c r="B48" s="39">
        <v>44928</v>
      </c>
      <c r="C48" s="28" t="s">
        <v>35</v>
      </c>
      <c r="D48" s="28" t="s">
        <v>35</v>
      </c>
      <c r="E48" s="16">
        <v>6500</v>
      </c>
      <c r="F48" s="114">
        <v>5800</v>
      </c>
      <c r="G48" s="17">
        <v>700</v>
      </c>
      <c r="H48" s="33">
        <v>6452</v>
      </c>
      <c r="I48" s="33">
        <v>0</v>
      </c>
      <c r="J48" s="30">
        <v>0</v>
      </c>
      <c r="K48" s="33">
        <v>0</v>
      </c>
      <c r="L48" s="37">
        <f t="shared" si="2"/>
        <v>6452</v>
      </c>
      <c r="M48" s="17">
        <v>420</v>
      </c>
      <c r="N48" s="16">
        <v>1120</v>
      </c>
      <c r="O48" s="59">
        <v>6300</v>
      </c>
      <c r="P48" s="21">
        <v>0</v>
      </c>
      <c r="Q48" s="1"/>
      <c r="R48" s="48" t="s">
        <v>112</v>
      </c>
      <c r="S48" s="19"/>
      <c r="T48" s="20">
        <v>5800</v>
      </c>
      <c r="U48" s="21">
        <v>0</v>
      </c>
      <c r="V48" s="21">
        <v>700</v>
      </c>
      <c r="W48" s="21">
        <v>700</v>
      </c>
      <c r="X48" s="27">
        <v>6300</v>
      </c>
      <c r="Y48" s="23" t="s">
        <v>64</v>
      </c>
    </row>
    <row r="49" spans="1:25" s="2" customFormat="1" ht="12" x14ac:dyDescent="0.15">
      <c r="A49" s="15">
        <v>44855</v>
      </c>
      <c r="B49" s="39">
        <v>44928</v>
      </c>
      <c r="C49" s="28" t="s">
        <v>43</v>
      </c>
      <c r="D49" s="28" t="s">
        <v>43</v>
      </c>
      <c r="E49" s="16">
        <v>4500</v>
      </c>
      <c r="F49" s="114">
        <v>4300</v>
      </c>
      <c r="G49" s="17">
        <v>200</v>
      </c>
      <c r="H49" s="33">
        <v>4330</v>
      </c>
      <c r="I49" s="33">
        <v>0</v>
      </c>
      <c r="J49" s="30">
        <v>0</v>
      </c>
      <c r="K49" s="33">
        <v>0</v>
      </c>
      <c r="L49" s="37">
        <f t="shared" si="2"/>
        <v>4330</v>
      </c>
      <c r="M49" s="17">
        <v>120</v>
      </c>
      <c r="N49" s="17">
        <v>320</v>
      </c>
      <c r="O49" s="59">
        <v>4500</v>
      </c>
      <c r="P49" s="21">
        <v>0</v>
      </c>
      <c r="Q49" s="1"/>
      <c r="R49" s="86" t="s">
        <v>112</v>
      </c>
      <c r="S49" s="19"/>
      <c r="T49" s="20">
        <v>4300</v>
      </c>
      <c r="U49" s="21">
        <v>0</v>
      </c>
      <c r="V49" s="21">
        <v>200</v>
      </c>
      <c r="W49" s="21">
        <v>200</v>
      </c>
      <c r="X49" s="27">
        <v>4500</v>
      </c>
      <c r="Y49" s="23" t="s">
        <v>64</v>
      </c>
    </row>
    <row r="50" spans="1:25" s="2" customFormat="1" ht="12" x14ac:dyDescent="0.15">
      <c r="A50" s="15">
        <v>44855</v>
      </c>
      <c r="B50" s="39">
        <v>44928</v>
      </c>
      <c r="C50" s="28" t="s">
        <v>44</v>
      </c>
      <c r="D50" s="28" t="s">
        <v>44</v>
      </c>
      <c r="E50" s="16">
        <v>4700</v>
      </c>
      <c r="F50" s="114">
        <v>4400</v>
      </c>
      <c r="G50" s="17">
        <v>300</v>
      </c>
      <c r="H50" s="33">
        <v>4745</v>
      </c>
      <c r="I50" s="33">
        <v>0</v>
      </c>
      <c r="J50" s="30">
        <v>0</v>
      </c>
      <c r="K50" s="33">
        <v>0</v>
      </c>
      <c r="L50" s="37">
        <f t="shared" si="2"/>
        <v>4745</v>
      </c>
      <c r="M50" s="17">
        <v>180</v>
      </c>
      <c r="N50" s="17">
        <v>480</v>
      </c>
      <c r="O50" s="59">
        <v>4500</v>
      </c>
      <c r="P50" s="21">
        <v>0</v>
      </c>
      <c r="Q50" s="1"/>
      <c r="R50" s="48" t="s">
        <v>111</v>
      </c>
      <c r="S50" s="19"/>
      <c r="T50" s="20">
        <v>4400</v>
      </c>
      <c r="U50" s="21">
        <v>0</v>
      </c>
      <c r="V50" s="21">
        <v>300</v>
      </c>
      <c r="W50" s="21">
        <v>300</v>
      </c>
      <c r="X50" s="27">
        <v>4500</v>
      </c>
      <c r="Y50" s="23" t="s">
        <v>64</v>
      </c>
    </row>
    <row r="51" spans="1:25" s="2" customFormat="1" ht="12" x14ac:dyDescent="0.15">
      <c r="A51" s="15">
        <v>44855</v>
      </c>
      <c r="B51" s="39">
        <v>44928</v>
      </c>
      <c r="C51" s="28" t="s">
        <v>45</v>
      </c>
      <c r="D51" s="28" t="s">
        <v>45</v>
      </c>
      <c r="E51" s="16">
        <v>4700</v>
      </c>
      <c r="F51" s="114">
        <v>4300</v>
      </c>
      <c r="G51" s="17">
        <v>400</v>
      </c>
      <c r="H51" s="33">
        <v>4700</v>
      </c>
      <c r="I51" s="33">
        <v>0</v>
      </c>
      <c r="J51" s="30">
        <v>0</v>
      </c>
      <c r="K51" s="33">
        <v>0</v>
      </c>
      <c r="L51" s="37">
        <f t="shared" si="2"/>
        <v>4700</v>
      </c>
      <c r="M51" s="17">
        <v>240</v>
      </c>
      <c r="N51" s="17">
        <v>640</v>
      </c>
      <c r="O51" s="59">
        <v>4500</v>
      </c>
      <c r="P51" s="21">
        <v>0</v>
      </c>
      <c r="Q51" s="1"/>
      <c r="R51" s="48" t="s">
        <v>111</v>
      </c>
      <c r="S51" s="19"/>
      <c r="T51" s="20">
        <v>4400</v>
      </c>
      <c r="U51" s="21">
        <v>0</v>
      </c>
      <c r="V51" s="21">
        <v>300</v>
      </c>
      <c r="W51" s="21">
        <v>300</v>
      </c>
      <c r="X51" s="27">
        <v>4500</v>
      </c>
      <c r="Y51" s="23" t="s">
        <v>64</v>
      </c>
    </row>
    <row r="52" spans="1:25" s="2" customFormat="1" ht="12" x14ac:dyDescent="0.15">
      <c r="A52" s="15">
        <v>44862</v>
      </c>
      <c r="B52" s="39">
        <v>44928</v>
      </c>
      <c r="C52" s="28" t="s">
        <v>58</v>
      </c>
      <c r="D52" s="28" t="s">
        <v>58</v>
      </c>
      <c r="E52" s="16">
        <v>4600</v>
      </c>
      <c r="F52" s="112">
        <v>4500</v>
      </c>
      <c r="G52" s="17">
        <v>100</v>
      </c>
      <c r="H52" s="33">
        <v>4643</v>
      </c>
      <c r="I52" s="33">
        <v>0</v>
      </c>
      <c r="J52" s="30">
        <v>0</v>
      </c>
      <c r="K52" s="33">
        <v>0</v>
      </c>
      <c r="L52" s="37">
        <f t="shared" si="2"/>
        <v>4643</v>
      </c>
      <c r="M52" s="17">
        <v>60</v>
      </c>
      <c r="N52" s="17">
        <v>160</v>
      </c>
      <c r="O52" s="58">
        <v>4500</v>
      </c>
      <c r="P52" s="21">
        <v>0</v>
      </c>
      <c r="Q52" s="1"/>
      <c r="R52" s="48" t="s">
        <v>111</v>
      </c>
      <c r="S52" s="19"/>
      <c r="T52" s="20">
        <v>4500</v>
      </c>
      <c r="U52" s="21">
        <v>0</v>
      </c>
      <c r="V52" s="21">
        <v>100</v>
      </c>
      <c r="W52" s="21">
        <v>100</v>
      </c>
      <c r="X52" s="16">
        <v>4500</v>
      </c>
      <c r="Y52" s="23" t="s">
        <v>64</v>
      </c>
    </row>
    <row r="53" spans="1:25" s="55" customFormat="1" ht="12" x14ac:dyDescent="0.15">
      <c r="A53" s="94">
        <v>44849</v>
      </c>
      <c r="B53" s="95">
        <v>44849</v>
      </c>
      <c r="C53" s="96" t="s">
        <v>34</v>
      </c>
      <c r="D53" s="96" t="s">
        <v>34</v>
      </c>
      <c r="E53" s="97">
        <v>6517</v>
      </c>
      <c r="F53" s="98">
        <v>6000</v>
      </c>
      <c r="G53" s="99">
        <v>517</v>
      </c>
      <c r="H53" s="100">
        <v>6614</v>
      </c>
      <c r="I53" s="100">
        <v>15000</v>
      </c>
      <c r="J53" s="101">
        <v>147.43</v>
      </c>
      <c r="K53" s="100">
        <f>I53/J53</f>
        <v>101.74320016278912</v>
      </c>
      <c r="L53" s="102">
        <f t="shared" si="2"/>
        <v>6512.2567998372106</v>
      </c>
      <c r="M53" s="103">
        <v>310.2</v>
      </c>
      <c r="N53" s="99">
        <v>827</v>
      </c>
      <c r="O53" s="104">
        <v>6300</v>
      </c>
      <c r="P53" s="105">
        <v>108</v>
      </c>
      <c r="Q53" s="106" t="s">
        <v>117</v>
      </c>
      <c r="R53" s="48"/>
      <c r="S53" s="45"/>
      <c r="T53" s="52">
        <v>6000</v>
      </c>
      <c r="U53" s="53">
        <v>108</v>
      </c>
      <c r="V53" s="53">
        <v>409</v>
      </c>
      <c r="W53" s="53">
        <v>517</v>
      </c>
      <c r="X53" s="27">
        <v>6300</v>
      </c>
      <c r="Y53" s="54" t="s">
        <v>96</v>
      </c>
    </row>
    <row r="54" spans="1:25" s="2" customFormat="1" ht="12" x14ac:dyDescent="0.15">
      <c r="A54" s="94">
        <v>44861</v>
      </c>
      <c r="B54" s="95">
        <v>44861</v>
      </c>
      <c r="C54" s="96" t="s">
        <v>56</v>
      </c>
      <c r="D54" s="96" t="s">
        <v>56</v>
      </c>
      <c r="E54" s="97">
        <v>4700</v>
      </c>
      <c r="F54" s="107">
        <v>4250</v>
      </c>
      <c r="G54" s="99">
        <v>450</v>
      </c>
      <c r="H54" s="100">
        <v>4602</v>
      </c>
      <c r="I54" s="100">
        <v>0</v>
      </c>
      <c r="J54" s="101">
        <v>0</v>
      </c>
      <c r="K54" s="100">
        <v>0</v>
      </c>
      <c r="L54" s="102">
        <f t="shared" si="2"/>
        <v>4602</v>
      </c>
      <c r="M54" s="99">
        <v>270</v>
      </c>
      <c r="N54" s="99">
        <v>720</v>
      </c>
      <c r="O54" s="104">
        <v>4200</v>
      </c>
      <c r="P54" s="105">
        <v>0</v>
      </c>
      <c r="Q54" s="106" t="s">
        <v>117</v>
      </c>
      <c r="R54" s="48"/>
      <c r="S54" s="45"/>
      <c r="T54" s="52">
        <v>4250</v>
      </c>
      <c r="U54" s="53">
        <v>0</v>
      </c>
      <c r="V54" s="53">
        <v>450</v>
      </c>
      <c r="W54" s="53">
        <v>450</v>
      </c>
      <c r="X54" s="46">
        <v>4200</v>
      </c>
      <c r="Y54" s="54" t="s">
        <v>95</v>
      </c>
    </row>
    <row r="55" spans="1:25" s="2" customFormat="1" ht="12" x14ac:dyDescent="0.15">
      <c r="A55" s="22"/>
      <c r="B55" s="39"/>
      <c r="C55" s="22"/>
      <c r="D55" s="76"/>
      <c r="E55" s="77">
        <v>242041</v>
      </c>
      <c r="F55" s="78">
        <v>229431</v>
      </c>
      <c r="G55" s="79">
        <v>12610</v>
      </c>
      <c r="H55" s="80"/>
      <c r="I55" s="80"/>
      <c r="J55" s="80"/>
      <c r="K55" s="80"/>
      <c r="L55" s="81"/>
      <c r="M55" s="79">
        <v>8496.6</v>
      </c>
      <c r="N55" s="79">
        <v>22658</v>
      </c>
      <c r="O55" s="82"/>
      <c r="P55" s="61">
        <v>3530</v>
      </c>
      <c r="Q55" s="1"/>
      <c r="R55" s="1"/>
      <c r="S55" s="19"/>
      <c r="T55" s="22"/>
      <c r="U55" s="20">
        <v>3638</v>
      </c>
      <c r="V55" s="20">
        <v>8091</v>
      </c>
      <c r="W55" s="20">
        <v>11729</v>
      </c>
      <c r="X55" s="22"/>
      <c r="Y55" s="22"/>
    </row>
    <row r="56" spans="1:25" ht="16" x14ac:dyDescent="0.15">
      <c r="D56" s="83" t="s">
        <v>108</v>
      </c>
      <c r="E56" s="110">
        <f>E55-F55</f>
        <v>12610</v>
      </c>
      <c r="F56" s="111"/>
      <c r="G56" s="63"/>
      <c r="H56" s="63"/>
      <c r="I56" s="63"/>
      <c r="J56" s="63"/>
      <c r="K56" s="63"/>
      <c r="L56" s="63"/>
      <c r="M56" s="63"/>
      <c r="N56" s="63"/>
      <c r="O56" s="63"/>
      <c r="P56" s="63"/>
    </row>
  </sheetData>
  <mergeCells count="1">
    <mergeCell ref="E56:F56"/>
  </mergeCells>
  <conditionalFormatting sqref="D1:D21 D23:D55">
    <cfRule type="duplicateValues" dxfId="3" priority="4"/>
  </conditionalFormatting>
  <conditionalFormatting sqref="D22">
    <cfRule type="duplicateValues" dxfId="2" priority="1"/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workbookViewId="0">
      <selection activeCell="A2" sqref="A2:E4"/>
    </sheetView>
  </sheetViews>
  <sheetFormatPr baseColWidth="10" defaultColWidth="9" defaultRowHeight="13" x14ac:dyDescent="0.15"/>
  <cols>
    <col min="1" max="1" width="9.796875" customWidth="1"/>
    <col min="2" max="2" width="15.19921875" customWidth="1"/>
    <col min="3" max="3" width="19" customWidth="1"/>
    <col min="4" max="4" width="25.59765625" customWidth="1"/>
    <col min="5" max="5" width="9.3984375" customWidth="1"/>
    <col min="6" max="6" width="7.796875" customWidth="1"/>
    <col min="7" max="7" width="15.19921875" customWidth="1"/>
  </cols>
  <sheetData>
    <row r="1" spans="1:5" ht="15" customHeight="1" x14ac:dyDescent="0.15"/>
    <row r="2" spans="1:5" ht="15" customHeight="1" x14ac:dyDescent="0.15">
      <c r="A2" s="94">
        <v>44841</v>
      </c>
      <c r="B2" s="95">
        <v>44841.651342592595</v>
      </c>
      <c r="C2" s="96" t="s">
        <v>30</v>
      </c>
      <c r="D2" s="96" t="s">
        <v>30</v>
      </c>
      <c r="E2" s="97">
        <v>4684</v>
      </c>
    </row>
    <row r="3" spans="1:5" ht="15" customHeight="1" x14ac:dyDescent="0.15">
      <c r="A3" s="94">
        <v>44849</v>
      </c>
      <c r="B3" s="95">
        <v>44849</v>
      </c>
      <c r="C3" s="96" t="s">
        <v>34</v>
      </c>
      <c r="D3" s="96" t="s">
        <v>34</v>
      </c>
      <c r="E3" s="97">
        <v>6517</v>
      </c>
    </row>
    <row r="4" spans="1:5" ht="15" customHeight="1" x14ac:dyDescent="0.15">
      <c r="A4" s="94">
        <v>44861</v>
      </c>
      <c r="B4" s="95">
        <v>44861</v>
      </c>
      <c r="C4" s="96" t="s">
        <v>56</v>
      </c>
      <c r="D4" s="96" t="s">
        <v>56</v>
      </c>
      <c r="E4" s="97">
        <v>4700</v>
      </c>
    </row>
    <row r="5" spans="1:5" ht="15" customHeight="1" x14ac:dyDescent="0.15"/>
    <row r="6" spans="1:5" ht="15" customHeight="1" x14ac:dyDescent="0.15"/>
    <row r="7" spans="1:5" ht="15" customHeight="1" x14ac:dyDescent="0.15"/>
    <row r="8" spans="1:5" ht="15" customHeight="1" x14ac:dyDescent="0.15"/>
    <row r="9" spans="1:5" ht="15" customHeight="1" x14ac:dyDescent="0.15"/>
    <row r="10" spans="1:5" ht="13" customHeight="1" x14ac:dyDescent="0.15"/>
    <row r="11" spans="1:5" ht="15" customHeight="1" x14ac:dyDescent="0.15"/>
    <row r="12" spans="1:5" ht="15" customHeight="1" x14ac:dyDescent="0.15"/>
    <row r="13" spans="1:5" ht="15" customHeight="1" x14ac:dyDescent="0.15"/>
    <row r="14" spans="1:5" ht="15" customHeight="1" x14ac:dyDescent="0.15"/>
    <row r="15" spans="1:5" ht="15" customHeight="1" x14ac:dyDescent="0.15"/>
    <row r="16" spans="1:5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20" customHeight="1" x14ac:dyDescent="0.15"/>
    <row r="25" ht="19" customHeight="1" x14ac:dyDescent="0.15"/>
    <row r="26" ht="15" customHeight="1" x14ac:dyDescent="0.15"/>
    <row r="27" ht="15" customHeight="1" x14ac:dyDescent="0.15"/>
    <row r="28" ht="15" customHeight="1" x14ac:dyDescent="0.15"/>
  </sheetData>
  <conditionalFormatting sqref="D2">
    <cfRule type="duplicateValues" dxfId="1" priority="2"/>
  </conditionalFormatting>
  <conditionalFormatting sqref="D3:D4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8"/>
  <sheetViews>
    <sheetView workbookViewId="0">
      <selection sqref="A1:F28"/>
    </sheetView>
  </sheetViews>
  <sheetFormatPr baseColWidth="10" defaultColWidth="9" defaultRowHeight="13" x14ac:dyDescent="0.15"/>
  <cols>
    <col min="1" max="1" width="8.3984375" customWidth="1"/>
    <col min="2" max="2" width="11.19921875" customWidth="1"/>
    <col min="3" max="3" width="8.59765625" customWidth="1"/>
    <col min="4" max="4" width="9.3984375" customWidth="1"/>
    <col min="5" max="5" width="11.3984375" customWidth="1"/>
    <col min="6" max="6" width="41.3984375" customWidth="1"/>
  </cols>
  <sheetData>
    <row r="1" ht="15" customHeight="1" x14ac:dyDescent="0.15"/>
    <row r="2" ht="15" customHeight="1" x14ac:dyDescent="0.15"/>
    <row r="3" ht="15" customHeight="1" x14ac:dyDescent="0.15"/>
    <row r="4" ht="15" customHeight="1" x14ac:dyDescent="0.15"/>
    <row r="5" ht="15" customHeight="1" x14ac:dyDescent="0.15"/>
    <row r="6" ht="15" customHeight="1" x14ac:dyDescent="0.15"/>
    <row r="7" ht="15" customHeight="1" x14ac:dyDescent="0.15"/>
    <row r="8" ht="15" customHeight="1" x14ac:dyDescent="0.15"/>
    <row r="9" ht="15" customHeight="1" x14ac:dyDescent="0.15"/>
    <row r="10" ht="13" customHeight="1" x14ac:dyDescent="0.15"/>
    <row r="11" ht="15" customHeight="1" x14ac:dyDescent="0.15"/>
    <row r="12" ht="15" customHeight="1" x14ac:dyDescent="0.15"/>
    <row r="13" ht="15" customHeight="1" x14ac:dyDescent="0.15"/>
    <row r="14" ht="15" customHeight="1" x14ac:dyDescent="0.15"/>
    <row r="15" ht="15" customHeight="1" x14ac:dyDescent="0.15"/>
    <row r="16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20" customHeight="1" x14ac:dyDescent="0.15"/>
    <row r="25" ht="19" customHeight="1" x14ac:dyDescent="0.15"/>
    <row r="26" ht="15" customHeight="1" x14ac:dyDescent="0.15"/>
    <row r="27" ht="15" customHeight="1" x14ac:dyDescent="0.15"/>
    <row r="28" ht="15" customHeight="1" x14ac:dyDescent="0.1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1</vt:lpstr>
      <vt:lpstr>Table 2</vt:lpstr>
      <vt:lpstr>Table 3</vt:lpstr>
      <vt:lpstr>Table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Book1</dc:title>
  <dc:creator>John Paul Digamo</dc:creator>
  <cp:lastModifiedBy>Microsoft Office User</cp:lastModifiedBy>
  <dcterms:created xsi:type="dcterms:W3CDTF">2022-11-30T21:20:10Z</dcterms:created>
  <dcterms:modified xsi:type="dcterms:W3CDTF">2022-12-06T14:55:44Z</dcterms:modified>
</cp:coreProperties>
</file>