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FE6A349-7A7B-4785-9465-E54B338844E0}" xr6:coauthVersionLast="47" xr6:coauthVersionMax="47" xr10:uidLastSave="{00000000-0000-0000-0000-000000000000}"/>
  <bookViews>
    <workbookView xWindow="-120" yWindow="-120" windowWidth="20730" windowHeight="11040" xr2:uid="{B6CA96F0-0C0B-4CF7-9F4D-B309B7D72D3D}"/>
  </bookViews>
  <sheets>
    <sheet name="Consolidated Data_Euro AR" sheetId="1" r:id="rId1"/>
  </sheets>
  <externalReferences>
    <externalReference r:id="rId2"/>
  </externalReferences>
  <definedNames>
    <definedName name="_xlnm._FilterDatabase" localSheetId="0" hidden="1">'Consolidated Data_Euro AR'!$A$1:$AC$1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1" l="1"/>
  <c r="E2" i="1"/>
  <c r="H2" i="1"/>
  <c r="E3" i="1"/>
  <c r="H3" i="1"/>
  <c r="E4" i="1"/>
  <c r="H4" i="1"/>
  <c r="E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E20" i="1"/>
  <c r="E21" i="1"/>
  <c r="H21" i="1"/>
  <c r="E22" i="1"/>
  <c r="H22" i="1"/>
  <c r="E23" i="1"/>
  <c r="H23" i="1"/>
  <c r="L23" i="1"/>
  <c r="L72" i="1"/>
  <c r="L86" i="1"/>
</calcChain>
</file>

<file path=xl/sharedStrings.xml><?xml version="1.0" encoding="utf-8"?>
<sst xmlns="http://schemas.openxmlformats.org/spreadsheetml/2006/main" count="484" uniqueCount="214">
  <si>
    <t>TOTAL AMOUNT DUE</t>
  </si>
  <si>
    <t>Interest Fee _ WDD2211712A156658 (Nagoya)</t>
  </si>
  <si>
    <t>Trevor  Rooderkerk</t>
  </si>
  <si>
    <t>ATNZ - Euro Center Ltd</t>
  </si>
  <si>
    <t>Invoice #INV-12203</t>
  </si>
  <si>
    <t>Interest Fee _ WBAWX72000LK69865 (Nagoya)</t>
  </si>
  <si>
    <t>Invoice #INV-12202</t>
  </si>
  <si>
    <t xml:space="preserve">Interest Fee </t>
  </si>
  <si>
    <t>Admin and Interest Fee _ WDD2211712A156658 (Nagoya)</t>
  </si>
  <si>
    <t>Invoice #INV-11977</t>
  </si>
  <si>
    <t>Admin and Interest Fee</t>
  </si>
  <si>
    <t>Admin and Interest Fee _ WBAWX72000LK69865 (Nagoya)</t>
  </si>
  <si>
    <t>Invoice #INV-11976</t>
  </si>
  <si>
    <t xml:space="preserve">Admin and Interest Fee </t>
  </si>
  <si>
    <t>Admin and Interest Fee _ WBAWL72020JZ96156 (Kisarazu)</t>
  </si>
  <si>
    <t>Invoice #INV-11895</t>
  </si>
  <si>
    <t>Registration _ WBAWL72020JZ96156</t>
  </si>
  <si>
    <t>Invoice #INV-11894</t>
  </si>
  <si>
    <t xml:space="preserve">Registration </t>
  </si>
  <si>
    <t>Admin and Interest Fee _ WMWZC32000WN02577 (Kisarazu)</t>
  </si>
  <si>
    <t>Invoice #INV-11851</t>
  </si>
  <si>
    <t>Admin and Interest Fee _ YV1MV485BE2079704 (Kisarazu)</t>
  </si>
  <si>
    <t>Invoice #INV-10419</t>
  </si>
  <si>
    <t>Admin and Interest Fee _WDD2210712A173674 (Kisarazu)</t>
  </si>
  <si>
    <t>Invoice #INV-10370</t>
  </si>
  <si>
    <t>Admin and Interest Fee _WDD2120362A862747 (Kobe)</t>
  </si>
  <si>
    <t>Invoice #INV-10369</t>
  </si>
  <si>
    <t>Admin and Interest Fee _ WBAWX320200B27241 (Kobe)</t>
  </si>
  <si>
    <t>Invoice #INV-10368</t>
  </si>
  <si>
    <t>Tranquil Ace 93A</t>
  </si>
  <si>
    <t>2007 MERCEDES-BENZ S CLASS S550</t>
  </si>
  <si>
    <t>WDD2211712A156658</t>
  </si>
  <si>
    <t xml:space="preserve">WDD2211712A156658 </t>
  </si>
  <si>
    <t>Invoice #INV-8561</t>
  </si>
  <si>
    <t>KAP</t>
  </si>
  <si>
    <t xml:space="preserve">2011 BMW X3 4WD </t>
  </si>
  <si>
    <t>WBAWX72000LK69865</t>
  </si>
  <si>
    <t xml:space="preserve">WBAWX72000LK69865 </t>
  </si>
  <si>
    <t>Invoice #INV-8556</t>
  </si>
  <si>
    <t>Full payment for Triumph Ace 166A _ WBAUC920X0VM07043</t>
  </si>
  <si>
    <t>OVERPAYMENT</t>
  </si>
  <si>
    <t>Triumph Ace 166A _Interest and Admin fee_2units(October 1,2022-October 31,2022)Cancelled</t>
  </si>
  <si>
    <t>ATNZ_CN-1747</t>
  </si>
  <si>
    <t>INTEREST &amp; ADMIN FEE</t>
  </si>
  <si>
    <t>Triumph Ace 166A _Interest and Admin fee_2units(September 1,2022-September 30,2022)Cancelled</t>
  </si>
  <si>
    <t>ATNZ_CN-1746</t>
  </si>
  <si>
    <t>Triumph Ace 166A _Interest and Admin fee_2units(August 1,2022-August 31,2022)Cancelled</t>
  </si>
  <si>
    <t>ATNZ_CN-1745</t>
  </si>
  <si>
    <t>Triumph Ace 166A_WBAWX92090L999379 _Interest and Admin fee(July 6, 2022-July 31, 2022)Cancelled</t>
  </si>
  <si>
    <t>ATNZ_CN-1744</t>
  </si>
  <si>
    <t>Triumph Ace 166A_WBAPG56070NM20367 _Interest and Admin fee(July 6, 2022-July 31, 2022)Cancelled</t>
  </si>
  <si>
    <t>ATNZ_CN-1743</t>
  </si>
  <si>
    <t>Triumph Ace 166A_WDD2042522F328535 _Interest and Admin fee(November 1,2022-November 10,2022)</t>
  </si>
  <si>
    <t>ATNZ_INV-1748</t>
  </si>
  <si>
    <t>Triumph Ace 166A _Interest and Admin fee_6units(October 1,2022-October 31,2022)</t>
  </si>
  <si>
    <t>ATNZ_INV-1738</t>
  </si>
  <si>
    <t>Prestige Ace 177A _ Interest and admin fee_2units(October 1 ,2022-October 31, 2022)</t>
  </si>
  <si>
    <t>ATNZ_INV-1737</t>
  </si>
  <si>
    <t>Morning Cherry 1A _Interest and admin fee_2units(October 1, 2022-October 31,2022)</t>
  </si>
  <si>
    <t>ATNZ_INV-1736</t>
  </si>
  <si>
    <t>Meridian Ace 183A_WMWZC32040WM21145_Interest and admin fee(October 1, 2022-October 31,2022)</t>
  </si>
  <si>
    <t>ATNZ_INV-1735</t>
  </si>
  <si>
    <t>Triumph Ace 166AWDD2122472A552396 _Interest and admin fee (October 1, 2022-October 13,2022)</t>
  </si>
  <si>
    <t>ATNZ_INV-1653</t>
  </si>
  <si>
    <t>Triumph Ace 166A _Interest and Admin fee_7units(September 1,2022-September 30,2022)</t>
  </si>
  <si>
    <t>ATNZ_INV-1616</t>
  </si>
  <si>
    <t>Prestige Ace 177A _ Interest and admin fee_2units(September 1,2022-September 30,2022)</t>
  </si>
  <si>
    <t>ATNZ_INV-1615</t>
  </si>
  <si>
    <t>Morning Cherry 1A _Interest and admin fee_3units(September 1, 2022-September 30,2022)</t>
  </si>
  <si>
    <t>ATNZ_INV-1614</t>
  </si>
  <si>
    <t>Meridian Ace 183A_WMWZC32040WM21145_Interest and admin fee (September 1, 2022-September 30,2022)</t>
  </si>
  <si>
    <t> ATNZ_INV-1613</t>
  </si>
  <si>
    <t>Triumph Ace 166A _Interest and Admin fee_7units(August 1,2022-August 31,2022)</t>
  </si>
  <si>
    <t>ATNZ_INV-1487</t>
  </si>
  <si>
    <t>Prestige Ace 177A _ Interest and admin fee_2units(August 1,2022-August 31,2022)</t>
  </si>
  <si>
    <t>ATNZ_INV-1486</t>
  </si>
  <si>
    <t>Morning Cherry 1A _Interest  and admin fee_3units(August 1, 2022-August 31,2022)</t>
  </si>
  <si>
    <t>ATNZ_INV-1485</t>
  </si>
  <si>
    <t>Meridian Ace 183A_WMWZC32040WM21145_Interest and admin fee(August 1, 2022-August 31,2022)</t>
  </si>
  <si>
    <t>ATNZ_INV-1484</t>
  </si>
  <si>
    <t>WBADU520X0LE90932_Triumph Ace 166A _Interest and Admin fee (August 1, 2022-August 29, 2022)</t>
  </si>
  <si>
    <t>ATNZ_INV-1458</t>
  </si>
  <si>
    <t>YV1FS485BD2181077_Meridian Ace 183A_Interest and admin fee(August 1, 2022-August 23, 2022)</t>
  </si>
  <si>
    <t>ATNZ_INV-1452</t>
  </si>
  <si>
    <t>WBAXL12000DW66659_Triumph Ace 166A _Interest and Admin fee (August 1, 2022-August 22, 2022)</t>
  </si>
  <si>
    <t>ATNZ_INV-1442</t>
  </si>
  <si>
    <t>WAUZZZ8K8DA121203 2012AUDIA4 (August 1, 2022-August 15, 2022)</t>
  </si>
  <si>
    <t>ATNZ_INV-1428</t>
  </si>
  <si>
    <t>Triumph Ace 166A _ WBAUC920X0VM07043_interest and admin fee(July 6, 2022-August 1, 2022)</t>
  </si>
  <si>
    <t>ATNZ_INV-1382</t>
  </si>
  <si>
    <t>Triumph Ace 166A _Interest and Admin fee_10units (July 6, 2022-July 31, 2022)</t>
  </si>
  <si>
    <t>ATNZ_INV-1381</t>
  </si>
  <si>
    <t>Prestige Ace 177A _ Interest_2units(July 1, 2022-July31, 2022)</t>
  </si>
  <si>
    <t>ATNZ_INV-1380</t>
  </si>
  <si>
    <t>Morning Cherry 1A _Interest _3units(July 1, 2022-July31, 2022)</t>
  </si>
  <si>
    <t>ATNZ_INV-1379</t>
  </si>
  <si>
    <t>Meridian Ace 183A_Interest _2 units (July 1, 2022-July 31, 2022)</t>
  </si>
  <si>
    <t>ATNZ_INV-1378</t>
  </si>
  <si>
    <t>WBAWB72090P054010 2007BMW335I_interest and Admin fee (July 6, 2022-July 8, 2022)</t>
  </si>
  <si>
    <t>ATNZ_INV-1273</t>
  </si>
  <si>
    <t>WVWZZZAUZFW138652 2014VOLKSWAGENGOLF (June 16, 2022-June 30, 2022)</t>
  </si>
  <si>
    <t>ATNZ_INV-1242</t>
  </si>
  <si>
    <t>Prestige Ace 177A _ Interest and admin fee_2units( June 8, 2022-June 30, 2022)</t>
  </si>
  <si>
    <t>ATNZ_INV-1245</t>
  </si>
  <si>
    <t>Morning Cherry 1A _Interest and Admin fee _3units(June 16, 2022-June 30, 2022)</t>
  </si>
  <si>
    <t>ATNZ_INV-1244</t>
  </si>
  <si>
    <t>Meridian Ace 183A_Interest and admin vee_2 units (June 1, 2022-June 30,2022)</t>
  </si>
  <si>
    <t>ATNZ_INV-1243</t>
  </si>
  <si>
    <t>WMWZC32070WN04259 _ Registration Cost</t>
  </si>
  <si>
    <t>ATNZ_INV-1590</t>
  </si>
  <si>
    <t>YV1FS485BD2181077_Registration Cost</t>
  </si>
  <si>
    <t>ATNZ_INV-1451</t>
  </si>
  <si>
    <t>WDD2211712A049534 _ Registration (New Term)</t>
  </si>
  <si>
    <t>ATNZ_INV-0994</t>
  </si>
  <si>
    <t>WVWZZZAUZFW138652 _ Registration Cost (New Term)</t>
  </si>
  <si>
    <t>ATNZ_INV-1162</t>
  </si>
  <si>
    <t>WDD2211712A049534 2006 MERCEDES-BENZ S500 (May 14, 2022-May 25, 2022)</t>
  </si>
  <si>
    <t>ATNZ_INV-1089</t>
  </si>
  <si>
    <t>YV1FS485BD2181077 2012 VOLVO S60 (May 14, 2022-May 31, 2022)</t>
  </si>
  <si>
    <t>WMWZC32040WM21145 2012BMWMINI COOPER S (May 14, 2022-May 31, 2022)</t>
  </si>
  <si>
    <t>Triumph Ace 166A</t>
  </si>
  <si>
    <t>2008MERCEDES-BENZS550</t>
  </si>
  <si>
    <t xml:space="preserve">WDD2211712A217304 </t>
  </si>
  <si>
    <t>ATNZ_INV-0664</t>
  </si>
  <si>
    <t>ATNZ NEW DEALS</t>
  </si>
  <si>
    <t>2007BMW650i</t>
  </si>
  <si>
    <t xml:space="preserve">WBAEH12050CP49017 </t>
  </si>
  <si>
    <t>ATNZ_INV-0656</t>
  </si>
  <si>
    <t>2016AUDIAUDI A3</t>
  </si>
  <si>
    <t xml:space="preserve">WAUZZZ8V9GA115487 </t>
  </si>
  <si>
    <t>ATNZ_INV-0654</t>
  </si>
  <si>
    <t>Prestige Ace 177A</t>
  </si>
  <si>
    <t>2014BMW4 SERIES COUPE</t>
  </si>
  <si>
    <t xml:space="preserve">WBA3N120X0K352733 </t>
  </si>
  <si>
    <t>INV-0452</t>
  </si>
  <si>
    <t>2013BMWMINI</t>
  </si>
  <si>
    <t xml:space="preserve">WMWSV32030T671019 </t>
  </si>
  <si>
    <t>INV-0453</t>
  </si>
  <si>
    <t>Morning Cherry 1A</t>
  </si>
  <si>
    <t>2016BMWMINI</t>
  </si>
  <si>
    <t xml:space="preserve">WMWXD32090WT54692 </t>
  </si>
  <si>
    <t>ATNZ_INV-0563</t>
  </si>
  <si>
    <t>2012MERCEDES-BENZC CLASS</t>
  </si>
  <si>
    <t xml:space="preserve">WDD2043492F951255 </t>
  </si>
  <si>
    <t>ATNZ_INV-0562</t>
  </si>
  <si>
    <t>Meridian Ace 183A</t>
  </si>
  <si>
    <t>2012BMWMINI COOPER S</t>
  </si>
  <si>
    <t xml:space="preserve">WMWZC32040WM21145 </t>
  </si>
  <si>
    <t>INV-0334</t>
  </si>
  <si>
    <t>2016 SUBARU LEVORG</t>
  </si>
  <si>
    <t>VM4-070625</t>
  </si>
  <si>
    <t>Euro Center Ltd</t>
  </si>
  <si>
    <t>INV-0238</t>
  </si>
  <si>
    <t>ATNZ AR</t>
  </si>
  <si>
    <t>2013 MERCEDES-BENZ A CLASS</t>
  </si>
  <si>
    <t>WDD1760442J098211</t>
  </si>
  <si>
    <t>2013 BMW X3</t>
  </si>
  <si>
    <t>WBAWX320000B26802</t>
  </si>
  <si>
    <t>PLEIADES SPIRIT</t>
  </si>
  <si>
    <t>2012 MINI COOPER</t>
  </si>
  <si>
    <t>WMWZC32050WN0126</t>
  </si>
  <si>
    <t>WMWZC32050WN01246</t>
  </si>
  <si>
    <t>2014 VOLKSWAGEN GOLF VARIANT</t>
  </si>
  <si>
    <t>WVWZZZAUZEP533803</t>
  </si>
  <si>
    <t>2015 MITSUBISHI OUTLANDER PHEV</t>
  </si>
  <si>
    <t>GG2W-0106800</t>
  </si>
  <si>
    <t>INV-0237</t>
  </si>
  <si>
    <t>2015 NISSAN X-TRAIL</t>
  </si>
  <si>
    <t>HT32-100610</t>
  </si>
  <si>
    <t>2016 SUBARU XV</t>
  </si>
  <si>
    <t>GP7-116961</t>
  </si>
  <si>
    <t>2015 AUDI A3</t>
  </si>
  <si>
    <t>WAUZZZ8VXF1066363</t>
  </si>
  <si>
    <t>2007 BMW 335i</t>
  </si>
  <si>
    <t>WBAWL72050JZ94451</t>
  </si>
  <si>
    <t>2011 LEXUS CT200h</t>
  </si>
  <si>
    <t>ZWA10-2000619</t>
  </si>
  <si>
    <t>2007 BMW X5</t>
  </si>
  <si>
    <t>WBAFE42000LK92261</t>
  </si>
  <si>
    <t>INV-0236</t>
  </si>
  <si>
    <t>2016 MERCEDEZ-BENZ CLA180</t>
  </si>
  <si>
    <t>WDD1173422N323724</t>
  </si>
  <si>
    <t>INV-0235</t>
  </si>
  <si>
    <t>2007 MASERATI QUATTROPORTE</t>
  </si>
  <si>
    <t>ZAMFD39C000033979</t>
  </si>
  <si>
    <t>2014 MAZDA AXELA SPORT</t>
  </si>
  <si>
    <t>BM2FS-101789</t>
  </si>
  <si>
    <t>INV-0234</t>
  </si>
  <si>
    <t>2017 AUDI A3</t>
  </si>
  <si>
    <t>WAUZZZ8V9JA041334</t>
  </si>
  <si>
    <t>INV-0233</t>
  </si>
  <si>
    <t>2014 MERCEDEZ-BENZ CLA180</t>
  </si>
  <si>
    <t>WDD1173422N064061</t>
  </si>
  <si>
    <t>INV-0230</t>
  </si>
  <si>
    <t>2015 BMW 4 SERIES</t>
  </si>
  <si>
    <t>WBA4A12080GK07144</t>
  </si>
  <si>
    <t>INV-0228</t>
  </si>
  <si>
    <t>2013 LEXUS IS</t>
  </si>
  <si>
    <t>AVE30-5019704</t>
  </si>
  <si>
    <t>WBAFE42010LK90910</t>
  </si>
  <si>
    <t>INV-0225</t>
  </si>
  <si>
    <t>2007 JAGUAR XK</t>
  </si>
  <si>
    <t>SAJKC43LX89B23376</t>
  </si>
  <si>
    <t>INV-0223</t>
  </si>
  <si>
    <t>Balance Due</t>
  </si>
  <si>
    <t>Quantity</t>
  </si>
  <si>
    <t>Date Arrive</t>
  </si>
  <si>
    <t>Vessel</t>
  </si>
  <si>
    <t>Year/Make/Model</t>
  </si>
  <si>
    <t>Chassis</t>
  </si>
  <si>
    <t>Hyperlinks</t>
  </si>
  <si>
    <t>Contact Name</t>
  </si>
  <si>
    <t>Customer Name</t>
  </si>
  <si>
    <t>Invoice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</si>
</sst>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 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FF0000"/>
      <name val="Calibri"/>
      <family val="2"/>
    </font>
    <font>
      <u/>
      <sz val="9"/>
      <color rgb="FF0000FF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2" fillId="0" borderId="0" xfId="1" applyFont="1"/>
    <xf numFmtId="2" fontId="2" fillId="0" borderId="0" xfId="0" applyNumberFormat="1" applyFont="1"/>
    <xf numFmtId="43" fontId="3" fillId="0" borderId="0" xfId="1" applyFont="1"/>
    <xf numFmtId="0" fontId="3" fillId="0" borderId="0" xfId="0" applyFont="1"/>
    <xf numFmtId="0" fontId="2" fillId="2" borderId="0" xfId="0" applyFont="1" applyFill="1"/>
    <xf numFmtId="43" fontId="4" fillId="2" borderId="0" xfId="0" applyNumberFormat="1" applyFont="1" applyFill="1"/>
    <xf numFmtId="43" fontId="2" fillId="2" borderId="0" xfId="1" applyFont="1" applyFill="1"/>
    <xf numFmtId="2" fontId="2" fillId="2" borderId="0" xfId="0" applyNumberFormat="1" applyFont="1" applyFill="1"/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6" fillId="3" borderId="0" xfId="0" applyFont="1" applyFill="1"/>
    <xf numFmtId="43" fontId="4" fillId="3" borderId="0" xfId="0" applyNumberFormat="1" applyFont="1" applyFill="1"/>
    <xf numFmtId="43" fontId="6" fillId="3" borderId="0" xfId="1" applyFont="1" applyFill="1"/>
    <xf numFmtId="2" fontId="6" fillId="3" borderId="0" xfId="0" applyNumberFormat="1" applyFont="1" applyFill="1"/>
    <xf numFmtId="0" fontId="2" fillId="3" borderId="0" xfId="0" applyFont="1" applyFill="1"/>
    <xf numFmtId="43" fontId="2" fillId="3" borderId="0" xfId="1" applyFont="1" applyFill="1"/>
    <xf numFmtId="2" fontId="2" fillId="3" borderId="0" xfId="0" applyNumberFormat="1" applyFont="1" applyFill="1"/>
    <xf numFmtId="0" fontId="5" fillId="3" borderId="0" xfId="0" applyFont="1" applyFill="1"/>
    <xf numFmtId="0" fontId="2" fillId="4" borderId="0" xfId="0" applyFont="1" applyFill="1"/>
    <xf numFmtId="43" fontId="4" fillId="4" borderId="0" xfId="0" applyNumberFormat="1" applyFont="1" applyFill="1"/>
    <xf numFmtId="43" fontId="2" fillId="4" borderId="0" xfId="1" applyFont="1" applyFill="1" applyAlignment="1">
      <alignment vertical="center"/>
    </xf>
    <xf numFmtId="2" fontId="2" fillId="4" borderId="0" xfId="0" applyNumberFormat="1" applyFont="1" applyFill="1" applyAlignment="1">
      <alignment vertical="center"/>
    </xf>
    <xf numFmtId="15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5" fillId="4" borderId="0" xfId="0" applyFont="1" applyFill="1"/>
    <xf numFmtId="164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4" fontId="2" fillId="4" borderId="0" xfId="0" applyNumberFormat="1" applyFont="1" applyFill="1"/>
    <xf numFmtId="0" fontId="7" fillId="0" borderId="0" xfId="0" applyFont="1" applyAlignment="1">
      <alignment horizontal="center" wrapText="1"/>
    </xf>
    <xf numFmtId="43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2" fontId="8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Rey_OSL/ATNZ%20Files/Shipping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Islands"/>
      <sheetName val="South Islands"/>
      <sheetName val="Others"/>
      <sheetName val="Invoice List"/>
      <sheetName val="Invoiced-Romnick"/>
      <sheetName val="InvoicedJocelyn"/>
      <sheetName val="Aiko"/>
      <sheetName val="Sheet2"/>
      <sheetName val="Sheet3"/>
      <sheetName val="AR Summary"/>
      <sheetName val="Sheet1"/>
      <sheetName val="Unpaid Invoice"/>
      <sheetName val="Rebates - Stadium"/>
      <sheetName val="Compliance"/>
    </sheetNames>
    <sheetDataSet>
      <sheetData sheetId="0"/>
      <sheetData sheetId="1"/>
      <sheetData sheetId="2"/>
      <sheetData sheetId="3">
        <row r="1">
          <cell r="A1" t="str">
            <v>ChassisNo</v>
          </cell>
          <cell r="B1" t="str">
            <v>Type</v>
          </cell>
          <cell r="C1" t="str">
            <v>Customer Name</v>
          </cell>
          <cell r="D1" t="str">
            <v>Ship Name</v>
          </cell>
        </row>
        <row r="2">
          <cell r="A2" t="str">
            <v>BM9-008475</v>
          </cell>
          <cell r="B2" t="str">
            <v>Vehicle</v>
          </cell>
          <cell r="C2" t="str">
            <v>4 Guys</v>
          </cell>
          <cell r="D2" t="str">
            <v>MERIDIAN ACE_KNL</v>
          </cell>
        </row>
        <row r="3">
          <cell r="A3" t="str">
            <v>NZE151-1004749</v>
          </cell>
          <cell r="B3" t="str">
            <v>Vehicle</v>
          </cell>
          <cell r="C3" t="str">
            <v>4 Guys</v>
          </cell>
          <cell r="D3" t="str">
            <v>HEROIC ACE</v>
          </cell>
        </row>
        <row r="4">
          <cell r="A4" t="str">
            <v>WVWZZZ9CZ9M556973</v>
          </cell>
          <cell r="B4" t="str">
            <v>Vehicle</v>
          </cell>
          <cell r="C4" t="str">
            <v>4 Guys</v>
          </cell>
          <cell r="D4" t="str">
            <v>Glovis Caravel(KZ)</v>
          </cell>
        </row>
        <row r="5">
          <cell r="A5" t="str">
            <v>E12-069981</v>
          </cell>
          <cell r="B5" t="str">
            <v>Vehicle</v>
          </cell>
          <cell r="C5" t="str">
            <v>4 Guys</v>
          </cell>
          <cell r="D5" t="str">
            <v>GRAND ORION_KNL</v>
          </cell>
        </row>
        <row r="6">
          <cell r="A6" t="str">
            <v>AZE156-1033281</v>
          </cell>
          <cell r="B6" t="str">
            <v>Vehicle</v>
          </cell>
          <cell r="C6" t="str">
            <v>4 Guys</v>
          </cell>
          <cell r="D6" t="str">
            <v>FRONTIER ACE_KNL</v>
          </cell>
        </row>
        <row r="7">
          <cell r="A7" t="str">
            <v>WVWZZZ6RZDY014859</v>
          </cell>
          <cell r="B7" t="str">
            <v>Vehicle</v>
          </cell>
          <cell r="C7" t="str">
            <v>4 Guys</v>
          </cell>
          <cell r="D7" t="str">
            <v>MERCURY ACE_KNL</v>
          </cell>
        </row>
        <row r="8">
          <cell r="A8" t="str">
            <v>ANH20-8057525</v>
          </cell>
          <cell r="B8" t="str">
            <v>Vehicle</v>
          </cell>
          <cell r="C8" t="str">
            <v>4 Guys</v>
          </cell>
          <cell r="D8" t="str">
            <v>PLEIADES SPIRIT_KNL</v>
          </cell>
        </row>
        <row r="9">
          <cell r="A9" t="str">
            <v>BCNR33-004160</v>
          </cell>
          <cell r="B9" t="str">
            <v>Vehicle</v>
          </cell>
          <cell r="C9" t="str">
            <v>AAutomotive</v>
          </cell>
          <cell r="D9" t="str">
            <v>PLEIADES SPIRIT</v>
          </cell>
        </row>
        <row r="10">
          <cell r="A10" t="str">
            <v>BM9-007954</v>
          </cell>
          <cell r="B10" t="str">
            <v>Vehicle</v>
          </cell>
          <cell r="C10" t="str">
            <v>ABOUT CARS</v>
          </cell>
          <cell r="D10" t="str">
            <v>SWIFT ACE</v>
          </cell>
        </row>
        <row r="11">
          <cell r="A11" t="str">
            <v>GJ6-005936</v>
          </cell>
          <cell r="B11" t="str">
            <v>Vehicle</v>
          </cell>
          <cell r="C11" t="str">
            <v>ABOUT CARS</v>
          </cell>
          <cell r="D11" t="str">
            <v>HEROIC ACE</v>
          </cell>
        </row>
        <row r="12">
          <cell r="A12" t="str">
            <v>WDD2042482F547440</v>
          </cell>
          <cell r="B12" t="str">
            <v>Vehicle</v>
          </cell>
          <cell r="C12" t="str">
            <v>ABOUT CARS</v>
          </cell>
          <cell r="D12" t="str">
            <v>HEROIC ACE_KNL</v>
          </cell>
        </row>
        <row r="13">
          <cell r="A13" t="str">
            <v>BM9-015885</v>
          </cell>
          <cell r="B13" t="str">
            <v>Vehicle</v>
          </cell>
          <cell r="C13" t="str">
            <v>ABOUT CARS</v>
          </cell>
          <cell r="D13" t="str">
            <v>HEROIC ACE_KNL</v>
          </cell>
        </row>
        <row r="14">
          <cell r="A14" t="str">
            <v>BR9-038581</v>
          </cell>
          <cell r="B14" t="str">
            <v>Vehicle</v>
          </cell>
          <cell r="C14" t="str">
            <v>ABOUT CARS</v>
          </cell>
          <cell r="D14" t="str">
            <v>HEROIC ACE_KNL</v>
          </cell>
        </row>
        <row r="15">
          <cell r="A15" t="str">
            <v>BR9-071649</v>
          </cell>
          <cell r="B15" t="str">
            <v>Vehicle</v>
          </cell>
          <cell r="C15" t="str">
            <v>ABOUT CARS</v>
          </cell>
          <cell r="D15" t="str">
            <v>MERCURY ACE</v>
          </cell>
        </row>
        <row r="16">
          <cell r="A16" t="str">
            <v>GSR50-7018131</v>
          </cell>
          <cell r="B16" t="str">
            <v>Vehicle</v>
          </cell>
          <cell r="C16" t="str">
            <v>AJ Motors</v>
          </cell>
          <cell r="D16" t="str">
            <v>DON JUAN</v>
          </cell>
        </row>
        <row r="17">
          <cell r="A17" t="str">
            <v>YA4-008651</v>
          </cell>
          <cell r="B17" t="str">
            <v>Vehicle</v>
          </cell>
          <cell r="C17" t="str">
            <v>AJ Motors</v>
          </cell>
          <cell r="D17" t="str">
            <v>MERCURY ACE_KNL</v>
          </cell>
        </row>
        <row r="18">
          <cell r="A18" t="str">
            <v>WBAKD72050E752618</v>
          </cell>
          <cell r="B18" t="str">
            <v>Vehicle</v>
          </cell>
          <cell r="C18" t="str">
            <v>AJ Motors</v>
          </cell>
          <cell r="D18" t="str">
            <v>MERCURY ACE_KNL</v>
          </cell>
        </row>
        <row r="19">
          <cell r="A19" t="str">
            <v>DEJFS-135363</v>
          </cell>
          <cell r="B19" t="str">
            <v>Vehicle</v>
          </cell>
          <cell r="C19" t="str">
            <v>AJ Motors</v>
          </cell>
          <cell r="D19" t="str">
            <v>MERCURY ACE_KNL</v>
          </cell>
        </row>
        <row r="20">
          <cell r="A20" t="str">
            <v>GP4-1006639</v>
          </cell>
          <cell r="B20" t="str">
            <v>Vehicle</v>
          </cell>
          <cell r="C20" t="str">
            <v>AJ Motors</v>
          </cell>
          <cell r="D20" t="str">
            <v>MERCURY ACE_KNL</v>
          </cell>
        </row>
        <row r="21">
          <cell r="A21" t="str">
            <v>J32-251452</v>
          </cell>
          <cell r="B21" t="str">
            <v>Vehicle</v>
          </cell>
          <cell r="C21" t="str">
            <v>AJ Motors</v>
          </cell>
          <cell r="D21" t="str">
            <v>TURANDOT</v>
          </cell>
        </row>
        <row r="22">
          <cell r="A22" t="str">
            <v>GP4-1006997</v>
          </cell>
          <cell r="B22" t="str">
            <v>Vehicle</v>
          </cell>
          <cell r="C22" t="str">
            <v>AJ Motors</v>
          </cell>
          <cell r="D22" t="str">
            <v>MERCURY ACE_KNL</v>
          </cell>
        </row>
        <row r="23">
          <cell r="A23" t="str">
            <v>J32-251345</v>
          </cell>
          <cell r="B23" t="str">
            <v>Vehicle</v>
          </cell>
          <cell r="C23" t="str">
            <v>AJ Motors</v>
          </cell>
          <cell r="D23" t="str">
            <v>NEPTUNE ACE_KNL</v>
          </cell>
        </row>
        <row r="24">
          <cell r="A24" t="str">
            <v>BLFFP-100353</v>
          </cell>
          <cell r="B24" t="str">
            <v>Vehicle</v>
          </cell>
          <cell r="C24" t="str">
            <v>AJ Motors</v>
          </cell>
          <cell r="D24" t="str">
            <v>NEPTUNE ACE_KNL</v>
          </cell>
        </row>
        <row r="25">
          <cell r="A25" t="str">
            <v>WVWZZZ1KZDM624437</v>
          </cell>
          <cell r="B25" t="str">
            <v>Vehicle</v>
          </cell>
          <cell r="C25" t="str">
            <v>AJ Motors</v>
          </cell>
          <cell r="D25" t="str">
            <v>MERCURY ACE_KNL</v>
          </cell>
        </row>
        <row r="26">
          <cell r="A26" t="str">
            <v>GRS204-0004412</v>
          </cell>
          <cell r="B26" t="str">
            <v>Vehicle</v>
          </cell>
          <cell r="C26" t="str">
            <v>AJ Motors</v>
          </cell>
          <cell r="D26" t="str">
            <v>NEPTUNE ACE_KNL</v>
          </cell>
        </row>
        <row r="27">
          <cell r="A27" t="str">
            <v>ER3P-100570</v>
          </cell>
          <cell r="B27" t="str">
            <v>Vehicle</v>
          </cell>
          <cell r="C27" t="str">
            <v>AJ Motors</v>
          </cell>
          <cell r="D27" t="str">
            <v>PLEIADES SPIRIT_KNL</v>
          </cell>
        </row>
        <row r="28">
          <cell r="A28" t="str">
            <v>GRS191-0049598</v>
          </cell>
          <cell r="B28" t="str">
            <v>Vehicle</v>
          </cell>
          <cell r="C28" t="str">
            <v>AJ Motors</v>
          </cell>
          <cell r="D28" t="str">
            <v>DON JUAN</v>
          </cell>
        </row>
        <row r="29">
          <cell r="A29" t="str">
            <v>WAUZZZ8X5CB057366</v>
          </cell>
          <cell r="B29" t="str">
            <v>Vehicle</v>
          </cell>
          <cell r="C29" t="str">
            <v>AJ Motors</v>
          </cell>
          <cell r="D29" t="str">
            <v>MERCURY ACE_KNL</v>
          </cell>
        </row>
        <row r="30">
          <cell r="A30" t="str">
            <v>WVWZZZ3CZCE111887</v>
          </cell>
          <cell r="B30" t="str">
            <v>Vehicle</v>
          </cell>
          <cell r="C30" t="str">
            <v>AJ Motors</v>
          </cell>
          <cell r="D30" t="str">
            <v>MERCURY ACE</v>
          </cell>
        </row>
        <row r="31">
          <cell r="A31" t="str">
            <v>TB17-017829</v>
          </cell>
          <cell r="B31" t="str">
            <v>Vehicle</v>
          </cell>
          <cell r="C31" t="str">
            <v>AJ Motors</v>
          </cell>
          <cell r="D31" t="str">
            <v>SWIFT ACE</v>
          </cell>
        </row>
        <row r="32">
          <cell r="A32" t="str">
            <v>BM5FS-108184</v>
          </cell>
          <cell r="B32" t="str">
            <v>Vehicle</v>
          </cell>
          <cell r="C32" t="str">
            <v>AJ Motors</v>
          </cell>
          <cell r="D32" t="str">
            <v>TURANDOT</v>
          </cell>
        </row>
        <row r="33">
          <cell r="A33" t="str">
            <v>F15-100341</v>
          </cell>
          <cell r="B33" t="str">
            <v>Vehicle</v>
          </cell>
          <cell r="C33" t="str">
            <v>AJ Motors</v>
          </cell>
          <cell r="D33" t="str">
            <v>HEROIC ACE</v>
          </cell>
        </row>
        <row r="34">
          <cell r="A34" t="str">
            <v>WBA1A12070P577200</v>
          </cell>
          <cell r="B34" t="str">
            <v>Vehicle</v>
          </cell>
          <cell r="C34" t="str">
            <v>AJ Motors</v>
          </cell>
          <cell r="D34" t="str">
            <v>PLEIADES SPIRIT</v>
          </cell>
        </row>
        <row r="35">
          <cell r="A35" t="str">
            <v>F15-100480</v>
          </cell>
          <cell r="B35" t="str">
            <v>Vehicle</v>
          </cell>
          <cell r="C35" t="str">
            <v>AJ Motors</v>
          </cell>
          <cell r="D35" t="str">
            <v>TRANS FUTURE 7</v>
          </cell>
        </row>
        <row r="36">
          <cell r="A36" t="str">
            <v>WBA1A32040J071676</v>
          </cell>
          <cell r="B36" t="str">
            <v>Vehicle</v>
          </cell>
          <cell r="C36" t="str">
            <v>AJ Motors</v>
          </cell>
          <cell r="D36" t="str">
            <v>SWIFT ACE_KNL</v>
          </cell>
        </row>
        <row r="37">
          <cell r="A37" t="str">
            <v>WAUZZZ8V9EA080852</v>
          </cell>
          <cell r="B37" t="str">
            <v>Vehicle</v>
          </cell>
          <cell r="C37" t="str">
            <v>AJ Motors</v>
          </cell>
          <cell r="D37" t="str">
            <v>HEROIC ACE</v>
          </cell>
        </row>
        <row r="38">
          <cell r="A38" t="str">
            <v>WAUZZZ4G9EN168199</v>
          </cell>
          <cell r="B38" t="str">
            <v>Vehicle</v>
          </cell>
          <cell r="C38" t="str">
            <v>AJ Motors</v>
          </cell>
          <cell r="D38" t="str">
            <v>FRONTIER ACE_KNL</v>
          </cell>
        </row>
        <row r="39">
          <cell r="A39" t="str">
            <v>WAUZZZ8U8DR027387</v>
          </cell>
          <cell r="B39" t="str">
            <v>Vehicle</v>
          </cell>
          <cell r="C39" t="str">
            <v>AJ Motors</v>
          </cell>
          <cell r="D39" t="str">
            <v>TOKYO CAR</v>
          </cell>
        </row>
        <row r="40">
          <cell r="A40" t="str">
            <v>WBA3D36070NS39474</v>
          </cell>
          <cell r="B40" t="str">
            <v>Vehicle</v>
          </cell>
          <cell r="C40" t="str">
            <v>AJ Motors</v>
          </cell>
          <cell r="D40" t="str">
            <v>TURANDOT</v>
          </cell>
        </row>
        <row r="41">
          <cell r="A41" t="str">
            <v>WBA3D360X0NS41848</v>
          </cell>
          <cell r="B41" t="str">
            <v>Vehicle</v>
          </cell>
          <cell r="C41" t="str">
            <v>AJ Motors</v>
          </cell>
          <cell r="D41" t="str">
            <v>PLEIADES SPIRIT</v>
          </cell>
        </row>
        <row r="42">
          <cell r="A42" t="str">
            <v>RN8-1006589</v>
          </cell>
          <cell r="B42" t="str">
            <v>Other</v>
          </cell>
          <cell r="C42" t="str">
            <v>Albany Motors</v>
          </cell>
          <cell r="D42"/>
        </row>
        <row r="43">
          <cell r="A43" t="str">
            <v>RB1-1408202</v>
          </cell>
          <cell r="B43" t="str">
            <v>Vehicle</v>
          </cell>
          <cell r="C43" t="str">
            <v>Albany Motors</v>
          </cell>
          <cell r="D43" t="str">
            <v>SWIFT ACE_KNL</v>
          </cell>
        </row>
        <row r="44">
          <cell r="A44" t="str">
            <v>CV5W-0018205</v>
          </cell>
          <cell r="B44" t="str">
            <v>Vehicle</v>
          </cell>
          <cell r="C44" t="str">
            <v>Albany Motors</v>
          </cell>
          <cell r="D44" t="str">
            <v>SWIFT ACE_KNL</v>
          </cell>
        </row>
        <row r="45">
          <cell r="A45" t="str">
            <v>WAUZZZ8PX7A164294</v>
          </cell>
          <cell r="B45" t="str">
            <v>Vehicle</v>
          </cell>
          <cell r="C45" t="str">
            <v>Albany Motors</v>
          </cell>
          <cell r="D45" t="str">
            <v>MERCURY ACE_KNL</v>
          </cell>
        </row>
        <row r="46">
          <cell r="A46" t="str">
            <v>WVWZZZ1KZ8M330917</v>
          </cell>
          <cell r="B46" t="str">
            <v>Vehicle</v>
          </cell>
          <cell r="C46" t="str">
            <v>Albany Motors</v>
          </cell>
          <cell r="D46" t="str">
            <v>BELUGA ACE_KNL</v>
          </cell>
        </row>
        <row r="47">
          <cell r="A47" t="str">
            <v>RN8-1006589</v>
          </cell>
          <cell r="B47" t="str">
            <v>Vehicle</v>
          </cell>
          <cell r="C47" t="str">
            <v>Albany Motors</v>
          </cell>
          <cell r="D47" t="str">
            <v>GRAND PACE</v>
          </cell>
        </row>
        <row r="48">
          <cell r="A48" t="str">
            <v>CREW-344984</v>
          </cell>
          <cell r="B48" t="str">
            <v>Vehicle</v>
          </cell>
          <cell r="C48" t="str">
            <v>Albany Motors</v>
          </cell>
          <cell r="D48" t="str">
            <v>BELUGA ACE_KNL</v>
          </cell>
        </row>
        <row r="49">
          <cell r="A49" t="str">
            <v>CWEFW-102458</v>
          </cell>
          <cell r="B49" t="str">
            <v>Vehicle</v>
          </cell>
          <cell r="C49" t="str">
            <v>Albany Motors</v>
          </cell>
          <cell r="D49" t="str">
            <v>DON JUAN</v>
          </cell>
        </row>
        <row r="50">
          <cell r="A50" t="str">
            <v>WVWZZZ9NZ7U034057</v>
          </cell>
          <cell r="B50" t="str">
            <v>Vehicle</v>
          </cell>
          <cell r="C50" t="str">
            <v>Albany Motors</v>
          </cell>
          <cell r="D50" t="str">
            <v>MERIDIAN ACE</v>
          </cell>
        </row>
        <row r="51">
          <cell r="A51" t="str">
            <v>ANA15-0001517</v>
          </cell>
          <cell r="B51" t="str">
            <v>Vehicle</v>
          </cell>
          <cell r="C51" t="str">
            <v>Albany Motors</v>
          </cell>
          <cell r="D51" t="str">
            <v>DREAM BEAUTY</v>
          </cell>
        </row>
        <row r="52">
          <cell r="A52" t="str">
            <v>CWEFW-129611</v>
          </cell>
          <cell r="B52" t="str">
            <v>Vehicle</v>
          </cell>
          <cell r="C52" t="str">
            <v>Albany Motors</v>
          </cell>
          <cell r="D52" t="str">
            <v>FRONTIER ACE_KNL</v>
          </cell>
        </row>
        <row r="53">
          <cell r="A53" t="str">
            <v>CWEFWN-113696</v>
          </cell>
          <cell r="B53" t="str">
            <v>Vehicle</v>
          </cell>
          <cell r="C53" t="str">
            <v>Albany Motors</v>
          </cell>
          <cell r="D53" t="str">
            <v>GRAND PACE</v>
          </cell>
        </row>
        <row r="54">
          <cell r="A54" t="str">
            <v>RB3-1119852</v>
          </cell>
          <cell r="B54" t="str">
            <v>Vehicle</v>
          </cell>
          <cell r="C54" t="str">
            <v>Albany Motors</v>
          </cell>
          <cell r="D54" t="str">
            <v>GRAND PACE</v>
          </cell>
        </row>
        <row r="55">
          <cell r="A55" t="str">
            <v>WAUZZZ8E56A109927</v>
          </cell>
          <cell r="B55" t="str">
            <v>Vehicle</v>
          </cell>
          <cell r="C55" t="str">
            <v>Albany Motors</v>
          </cell>
          <cell r="D55" t="str">
            <v>BELUGA ACE_KNL</v>
          </cell>
        </row>
        <row r="56">
          <cell r="A56" t="str">
            <v>YA4-008144</v>
          </cell>
          <cell r="B56" t="str">
            <v>Vehicle</v>
          </cell>
          <cell r="C56" t="str">
            <v>Albany Motors</v>
          </cell>
          <cell r="D56" t="str">
            <v>DREAM BEAUTY</v>
          </cell>
        </row>
        <row r="57">
          <cell r="A57" t="str">
            <v>WVWZZZ9NZ7U042453</v>
          </cell>
          <cell r="B57" t="str">
            <v>Vehicle</v>
          </cell>
          <cell r="C57" t="str">
            <v>Albany Motors</v>
          </cell>
          <cell r="D57" t="str">
            <v>FRONTIER ACE_KNL</v>
          </cell>
        </row>
        <row r="58">
          <cell r="A58" t="str">
            <v>ANA10-0031420</v>
          </cell>
          <cell r="B58" t="str">
            <v>Vehicle</v>
          </cell>
          <cell r="C58" t="str">
            <v>Albany Motors</v>
          </cell>
          <cell r="D58" t="str">
            <v>VENUS SPIRIT_KNL</v>
          </cell>
        </row>
        <row r="59">
          <cell r="A59" t="str">
            <v>WVWZZZ1KZAW287610</v>
          </cell>
          <cell r="B59" t="str">
            <v>Vehicle</v>
          </cell>
          <cell r="C59" t="str">
            <v>Albany Motors</v>
          </cell>
          <cell r="D59" t="str">
            <v>SWIFT ACE_KNL</v>
          </cell>
        </row>
        <row r="60">
          <cell r="A60" t="str">
            <v>GH5FS-101330</v>
          </cell>
          <cell r="B60" t="str">
            <v>Vehicle</v>
          </cell>
          <cell r="C60" t="str">
            <v>Albany Motors</v>
          </cell>
          <cell r="D60" t="str">
            <v>MERCURY ACE_KNL</v>
          </cell>
        </row>
        <row r="61">
          <cell r="A61" t="str">
            <v>BR9-005965</v>
          </cell>
          <cell r="B61" t="str">
            <v>Vehicle</v>
          </cell>
          <cell r="C61" t="str">
            <v>Albany Motors</v>
          </cell>
          <cell r="D61" t="str">
            <v>NEPTUNE ACE</v>
          </cell>
        </row>
        <row r="62">
          <cell r="A62" t="str">
            <v>RR4-1400042</v>
          </cell>
          <cell r="B62" t="str">
            <v>Vehicle</v>
          </cell>
          <cell r="C62" t="str">
            <v>Albany Motors</v>
          </cell>
          <cell r="D62" t="str">
            <v>FRONTIER ACE_KNL</v>
          </cell>
        </row>
        <row r="63">
          <cell r="A63" t="str">
            <v>WAUZZZ8P88A054653</v>
          </cell>
          <cell r="B63" t="str">
            <v>Vehicle</v>
          </cell>
          <cell r="C63" t="str">
            <v>Albany Motors</v>
          </cell>
          <cell r="D63" t="str">
            <v>PRESTIGE ACE_KNL</v>
          </cell>
        </row>
        <row r="64">
          <cell r="A64" t="str">
            <v>RB1-1303111</v>
          </cell>
          <cell r="B64" t="str">
            <v>Vehicle</v>
          </cell>
          <cell r="C64" t="str">
            <v>Albany Motors</v>
          </cell>
          <cell r="D64" t="str">
            <v>TURANDOT</v>
          </cell>
        </row>
        <row r="65">
          <cell r="A65" t="str">
            <v>ZGE20-0043821</v>
          </cell>
          <cell r="B65" t="str">
            <v>Vehicle</v>
          </cell>
          <cell r="C65" t="str">
            <v>Albany Motors</v>
          </cell>
          <cell r="D65" t="str">
            <v>MERIDIAN ACE_KNL</v>
          </cell>
        </row>
        <row r="66">
          <cell r="A66" t="str">
            <v>K13-050558</v>
          </cell>
          <cell r="B66" t="str">
            <v>Vehicle</v>
          </cell>
          <cell r="C66" t="str">
            <v>Albany Motors</v>
          </cell>
          <cell r="D66" t="str">
            <v>MERIDIAN ACE_KNL</v>
          </cell>
        </row>
        <row r="67">
          <cell r="A67" t="str">
            <v>E12-063312</v>
          </cell>
          <cell r="B67" t="str">
            <v>Vehicle</v>
          </cell>
          <cell r="C67" t="str">
            <v>Albany Motors</v>
          </cell>
          <cell r="D67" t="str">
            <v>GRAND QUEST</v>
          </cell>
        </row>
        <row r="68">
          <cell r="A68" t="str">
            <v>LY3P-119322</v>
          </cell>
          <cell r="B68" t="str">
            <v>Vehicle</v>
          </cell>
          <cell r="C68" t="str">
            <v>Albany Motors</v>
          </cell>
          <cell r="D68" t="str">
            <v>NEPTUNE ACE</v>
          </cell>
        </row>
        <row r="69">
          <cell r="A69" t="str">
            <v>ANA10-0001764</v>
          </cell>
          <cell r="B69" t="str">
            <v>Vehicle</v>
          </cell>
          <cell r="C69" t="str">
            <v>Albany Motors</v>
          </cell>
          <cell r="D69" t="str">
            <v>VENUS SPIRIT</v>
          </cell>
        </row>
        <row r="70">
          <cell r="A70" t="str">
            <v>ZGE20-0043495</v>
          </cell>
          <cell r="B70" t="str">
            <v>Vehicle</v>
          </cell>
          <cell r="C70" t="str">
            <v>Albany Motors</v>
          </cell>
          <cell r="D70" t="str">
            <v>MERIDIAN ACE_KNL</v>
          </cell>
        </row>
        <row r="71">
          <cell r="A71" t="str">
            <v>GB3-1448804</v>
          </cell>
          <cell r="B71" t="str">
            <v>Vehicle</v>
          </cell>
          <cell r="C71" t="str">
            <v>Albany Motors</v>
          </cell>
          <cell r="D71" t="str">
            <v>GRAND PACE</v>
          </cell>
        </row>
        <row r="72">
          <cell r="A72" t="str">
            <v>BM9-006804</v>
          </cell>
          <cell r="B72" t="str">
            <v>Vehicle</v>
          </cell>
          <cell r="C72" t="str">
            <v>Albany Motors</v>
          </cell>
          <cell r="D72" t="str">
            <v>MERCURY ACE_KNL</v>
          </cell>
        </row>
        <row r="73">
          <cell r="A73" t="str">
            <v>FC26-085911</v>
          </cell>
          <cell r="B73" t="str">
            <v>Vehicle</v>
          </cell>
          <cell r="C73" t="str">
            <v>Albany Motors</v>
          </cell>
          <cell r="D73" t="str">
            <v>SWIFT ACE_KNL</v>
          </cell>
        </row>
        <row r="74">
          <cell r="A74" t="str">
            <v>RB1-1311702</v>
          </cell>
          <cell r="B74" t="str">
            <v>Vehicle</v>
          </cell>
          <cell r="C74" t="str">
            <v>Albany Motors</v>
          </cell>
          <cell r="D74" t="str">
            <v>HEROIC ACE</v>
          </cell>
        </row>
        <row r="75">
          <cell r="A75" t="str">
            <v>FC26-066413</v>
          </cell>
          <cell r="B75" t="str">
            <v>Vehicle</v>
          </cell>
          <cell r="C75" t="str">
            <v>Albany Motors</v>
          </cell>
          <cell r="D75" t="str">
            <v>SWIFT ACE_KNL</v>
          </cell>
        </row>
        <row r="76">
          <cell r="A76" t="str">
            <v>CWEFW-100700</v>
          </cell>
          <cell r="B76" t="str">
            <v>Vehicle</v>
          </cell>
          <cell r="C76" t="str">
            <v>Albany Motors</v>
          </cell>
          <cell r="D76" t="str">
            <v>HEROIC ACE</v>
          </cell>
        </row>
        <row r="77">
          <cell r="A77" t="str">
            <v>ANA10-0029422</v>
          </cell>
          <cell r="B77" t="str">
            <v>Vehicle</v>
          </cell>
          <cell r="C77" t="str">
            <v>Albany Motors</v>
          </cell>
          <cell r="D77" t="str">
            <v>BELUGA ACE_KNL</v>
          </cell>
        </row>
        <row r="78">
          <cell r="A78" t="str">
            <v>RB3-1000644</v>
          </cell>
          <cell r="B78" t="str">
            <v>Vehicle</v>
          </cell>
          <cell r="C78" t="str">
            <v>Albany Motors</v>
          </cell>
          <cell r="D78" t="str">
            <v>TURANDOT</v>
          </cell>
        </row>
        <row r="79">
          <cell r="A79" t="str">
            <v>E12-359473</v>
          </cell>
          <cell r="B79" t="str">
            <v>Vehicle</v>
          </cell>
          <cell r="C79" t="str">
            <v>Albany Motors</v>
          </cell>
          <cell r="D79" t="str">
            <v>DON JUAN</v>
          </cell>
        </row>
        <row r="80">
          <cell r="A80" t="str">
            <v>CCEFW-227756</v>
          </cell>
          <cell r="B80" t="str">
            <v>Vehicle</v>
          </cell>
          <cell r="C80" t="str">
            <v>Albany Motors</v>
          </cell>
          <cell r="D80" t="str">
            <v>TOKYO CAR</v>
          </cell>
        </row>
        <row r="81">
          <cell r="A81" t="str">
            <v>WBANU92080CU35176</v>
          </cell>
          <cell r="B81" t="str">
            <v>Vehicle</v>
          </cell>
          <cell r="C81" t="str">
            <v>Albany Motors</v>
          </cell>
          <cell r="D81" t="str">
            <v>SWIFT ACE</v>
          </cell>
        </row>
        <row r="82">
          <cell r="A82" t="str">
            <v>WBAUE32070E118869</v>
          </cell>
          <cell r="B82" t="str">
            <v>Vehicle</v>
          </cell>
          <cell r="C82" t="str">
            <v>Albany Motors</v>
          </cell>
          <cell r="D82" t="str">
            <v>SWIFT ACE_KNL</v>
          </cell>
        </row>
        <row r="83">
          <cell r="A83" t="str">
            <v>BR9-040535</v>
          </cell>
          <cell r="B83" t="str">
            <v>Vehicle</v>
          </cell>
          <cell r="C83" t="str">
            <v>Albany Motors</v>
          </cell>
          <cell r="D83" t="str">
            <v>TOKYO CAR</v>
          </cell>
        </row>
        <row r="84">
          <cell r="A84" t="str">
            <v>CW5W-0009722</v>
          </cell>
          <cell r="B84" t="str">
            <v>Vehicle</v>
          </cell>
          <cell r="C84" t="str">
            <v>Albany Motors</v>
          </cell>
          <cell r="D84" t="str">
            <v>FRONTIER ACE_KNL</v>
          </cell>
        </row>
        <row r="85">
          <cell r="A85" t="str">
            <v>GSE20-2068144</v>
          </cell>
          <cell r="B85" t="str">
            <v>Vehicle</v>
          </cell>
          <cell r="C85" t="str">
            <v>Albany Motors</v>
          </cell>
          <cell r="D85" t="str">
            <v>NEPTUNE ACE</v>
          </cell>
        </row>
        <row r="86">
          <cell r="A86" t="str">
            <v>WAUZZZ8P06A080385</v>
          </cell>
          <cell r="B86" t="str">
            <v>Vehicle</v>
          </cell>
          <cell r="C86" t="str">
            <v>Albany Motors</v>
          </cell>
          <cell r="D86" t="str">
            <v>SWIFT ACE_KNL</v>
          </cell>
        </row>
        <row r="87">
          <cell r="A87" t="str">
            <v>WBAVA76030NK19330</v>
          </cell>
          <cell r="B87" t="str">
            <v>Vehicle</v>
          </cell>
          <cell r="C87" t="str">
            <v>Albany Motors</v>
          </cell>
          <cell r="D87" t="str">
            <v>SWIFT ACE_KNL</v>
          </cell>
        </row>
        <row r="88">
          <cell r="A88" t="str">
            <v>C26-011539</v>
          </cell>
          <cell r="B88" t="str">
            <v>Vehicle</v>
          </cell>
          <cell r="C88" t="str">
            <v>Albany Motors</v>
          </cell>
          <cell r="D88" t="str">
            <v>DON JUAN</v>
          </cell>
        </row>
        <row r="89">
          <cell r="A89" t="str">
            <v>RB3-1107879</v>
          </cell>
          <cell r="B89" t="str">
            <v>Vehicle</v>
          </cell>
          <cell r="C89" t="str">
            <v>Albany Motors</v>
          </cell>
          <cell r="D89" t="str">
            <v>TURANDOT</v>
          </cell>
        </row>
        <row r="90">
          <cell r="A90" t="str">
            <v>RB3-1123934</v>
          </cell>
          <cell r="B90" t="str">
            <v>Vehicle</v>
          </cell>
          <cell r="C90" t="str">
            <v>Albany Motors</v>
          </cell>
          <cell r="D90" t="str">
            <v>TOKYO CAR</v>
          </cell>
        </row>
        <row r="91">
          <cell r="A91" t="str">
            <v>BLFFP-103271</v>
          </cell>
          <cell r="B91" t="str">
            <v>Vehicle</v>
          </cell>
          <cell r="C91" t="str">
            <v>Albany Motors</v>
          </cell>
          <cell r="D91" t="str">
            <v>GARNET ACE_KNL</v>
          </cell>
        </row>
        <row r="92">
          <cell r="A92" t="str">
            <v>YA5-015790</v>
          </cell>
          <cell r="B92" t="str">
            <v>Vehicle</v>
          </cell>
          <cell r="C92" t="str">
            <v>Albany Motors</v>
          </cell>
          <cell r="D92" t="str">
            <v>TOKYO CAR</v>
          </cell>
        </row>
        <row r="93">
          <cell r="A93" t="str">
            <v>TE52-027654</v>
          </cell>
          <cell r="B93" t="str">
            <v>Vehicle</v>
          </cell>
          <cell r="C93" t="str">
            <v>Albany Motors</v>
          </cell>
          <cell r="D93" t="str">
            <v>NEPTUNE ACE_KNL</v>
          </cell>
        </row>
        <row r="94">
          <cell r="A94" t="str">
            <v>YA5-019455</v>
          </cell>
          <cell r="B94" t="str">
            <v>Vehicle</v>
          </cell>
          <cell r="C94" t="str">
            <v>Albany Motors</v>
          </cell>
          <cell r="D94" t="str">
            <v>FRONTIER ACE_KNL</v>
          </cell>
        </row>
        <row r="95">
          <cell r="A95" t="str">
            <v>GSE21-5027946</v>
          </cell>
          <cell r="B95" t="str">
            <v>Vehicle</v>
          </cell>
          <cell r="C95" t="str">
            <v>Albany Motors</v>
          </cell>
          <cell r="D95" t="str">
            <v>MERCURY ACE_KNL</v>
          </cell>
        </row>
        <row r="96">
          <cell r="A96" t="str">
            <v>GP7-005697</v>
          </cell>
          <cell r="B96" t="str">
            <v>Vehicle</v>
          </cell>
          <cell r="C96" t="str">
            <v>Albany Motors</v>
          </cell>
          <cell r="D96" t="str">
            <v>TURANDOT</v>
          </cell>
        </row>
        <row r="97">
          <cell r="A97" t="str">
            <v>CW5W-0007403</v>
          </cell>
          <cell r="B97" t="str">
            <v>Vehicle</v>
          </cell>
          <cell r="C97" t="str">
            <v>Albany Motors</v>
          </cell>
          <cell r="D97" t="str">
            <v>TURANDOT</v>
          </cell>
        </row>
        <row r="98">
          <cell r="A98" t="str">
            <v>NT31-117182</v>
          </cell>
          <cell r="B98" t="str">
            <v>Vehicle</v>
          </cell>
          <cell r="C98" t="str">
            <v>Albany Motors</v>
          </cell>
          <cell r="D98" t="str">
            <v>HEROIC ACE_KNL</v>
          </cell>
        </row>
        <row r="99">
          <cell r="A99" t="str">
            <v>GRX130-6001910</v>
          </cell>
          <cell r="B99" t="str">
            <v>Vehicle</v>
          </cell>
          <cell r="C99" t="str">
            <v>Albany Motors</v>
          </cell>
          <cell r="D99" t="str">
            <v>BELUGA ACE_KNL</v>
          </cell>
        </row>
        <row r="100">
          <cell r="A100" t="str">
            <v>GH5FW-102735</v>
          </cell>
          <cell r="B100" t="str">
            <v>Vehicle</v>
          </cell>
          <cell r="C100" t="str">
            <v>Albany Motors</v>
          </cell>
          <cell r="D100" t="str">
            <v>HEROIC ACE</v>
          </cell>
        </row>
        <row r="101">
          <cell r="A101" t="str">
            <v>BLFFW-108629</v>
          </cell>
          <cell r="B101" t="str">
            <v>Vehicle</v>
          </cell>
          <cell r="C101" t="str">
            <v>Albany Motors</v>
          </cell>
          <cell r="D101" t="str">
            <v>FRONTIER ACE_KNL</v>
          </cell>
        </row>
        <row r="102">
          <cell r="A102" t="str">
            <v>CW5W-0028021</v>
          </cell>
          <cell r="B102" t="str">
            <v>Vehicle</v>
          </cell>
          <cell r="C102" t="str">
            <v>Albany Motors</v>
          </cell>
          <cell r="D102" t="str">
            <v>SWIFT ACE</v>
          </cell>
        </row>
        <row r="103">
          <cell r="A103" t="str">
            <v>GSE20-5074135</v>
          </cell>
          <cell r="B103" t="str">
            <v>Vehicle</v>
          </cell>
          <cell r="C103" t="str">
            <v>Albany Motors</v>
          </cell>
          <cell r="D103" t="str">
            <v>PLEIADES SPIRIT_KNL</v>
          </cell>
        </row>
        <row r="104">
          <cell r="A104" t="str">
            <v>V36-108981</v>
          </cell>
          <cell r="B104" t="str">
            <v>Vehicle</v>
          </cell>
          <cell r="C104" t="str">
            <v>Albany Motors</v>
          </cell>
          <cell r="D104" t="str">
            <v>TOKYO CAR</v>
          </cell>
        </row>
        <row r="105">
          <cell r="A105" t="str">
            <v>HC26-069626</v>
          </cell>
          <cell r="B105" t="str">
            <v>Vehicle</v>
          </cell>
          <cell r="C105" t="str">
            <v>Albany Motors</v>
          </cell>
          <cell r="D105" t="str">
            <v>TURANDOT</v>
          </cell>
        </row>
        <row r="106">
          <cell r="A106" t="str">
            <v>WBA1A12010J207217</v>
          </cell>
          <cell r="B106" t="str">
            <v>Vehicle</v>
          </cell>
          <cell r="C106" t="str">
            <v>Albany Motors</v>
          </cell>
          <cell r="D106" t="str">
            <v>MERCURY ACE_KNL</v>
          </cell>
        </row>
        <row r="107">
          <cell r="A107" t="str">
            <v>GK3-1026475</v>
          </cell>
          <cell r="B107" t="str">
            <v>Vehicle</v>
          </cell>
          <cell r="C107" t="str">
            <v>Albany Motors</v>
          </cell>
          <cell r="D107" t="str">
            <v>SWIFT ACE</v>
          </cell>
        </row>
        <row r="108">
          <cell r="A108" t="str">
            <v>SJ5-002913</v>
          </cell>
          <cell r="B108" t="str">
            <v>Vehicle</v>
          </cell>
          <cell r="C108" t="str">
            <v>Albany Motors</v>
          </cell>
          <cell r="D108" t="str">
            <v>SWIFT ACE_KNL</v>
          </cell>
        </row>
        <row r="109">
          <cell r="A109" t="str">
            <v>BL5FW-208855</v>
          </cell>
          <cell r="B109" t="str">
            <v>Vehicle</v>
          </cell>
          <cell r="C109" t="str">
            <v>Albany Motors</v>
          </cell>
          <cell r="D109" t="str">
            <v>WALRUS ACE</v>
          </cell>
        </row>
        <row r="110">
          <cell r="A110" t="str">
            <v>BL5FW-200984</v>
          </cell>
          <cell r="B110" t="str">
            <v>Vehicle</v>
          </cell>
          <cell r="C110" t="str">
            <v>Albany Motors</v>
          </cell>
          <cell r="D110" t="str">
            <v>TRANS FUTURE 6</v>
          </cell>
        </row>
        <row r="111">
          <cell r="A111" t="str">
            <v>JB43W-581880</v>
          </cell>
          <cell r="B111" t="str">
            <v>Vehicle</v>
          </cell>
          <cell r="C111" t="str">
            <v>Albany Motors</v>
          </cell>
          <cell r="D111" t="str">
            <v>SWIFT ACE</v>
          </cell>
        </row>
        <row r="112">
          <cell r="A112" t="str">
            <v>PE52-000454</v>
          </cell>
          <cell r="B112" t="str">
            <v>Vehicle</v>
          </cell>
          <cell r="C112" t="str">
            <v>Albany Motors</v>
          </cell>
          <cell r="D112" t="str">
            <v>DON JUAN</v>
          </cell>
        </row>
        <row r="113">
          <cell r="A113" t="str">
            <v>GGH20-8023758</v>
          </cell>
          <cell r="B113" t="str">
            <v>Vehicle</v>
          </cell>
          <cell r="C113" t="str">
            <v>Albany Motors</v>
          </cell>
          <cell r="D113" t="str">
            <v>PLEIADES SPIRIT_KNL</v>
          </cell>
        </row>
        <row r="114">
          <cell r="A114" t="str">
            <v>GP5-3217494</v>
          </cell>
          <cell r="B114" t="str">
            <v>Vehicle</v>
          </cell>
          <cell r="C114" t="str">
            <v>Albany Motors</v>
          </cell>
          <cell r="D114" t="str">
            <v>SWIFT ACE</v>
          </cell>
        </row>
        <row r="115">
          <cell r="A115" t="str">
            <v>WBA1A32040J064100</v>
          </cell>
          <cell r="B115" t="str">
            <v>Vehicle</v>
          </cell>
          <cell r="C115" t="str">
            <v>Albany Motors</v>
          </cell>
          <cell r="D115" t="str">
            <v>SWIFT ACE</v>
          </cell>
        </row>
        <row r="116">
          <cell r="A116" t="str">
            <v>CW4W-5400166</v>
          </cell>
          <cell r="B116" t="str">
            <v>Vehicle</v>
          </cell>
          <cell r="C116" t="str">
            <v>Albany Motors</v>
          </cell>
          <cell r="D116" t="str">
            <v>VALIANT ACE</v>
          </cell>
        </row>
        <row r="117">
          <cell r="A117" t="str">
            <v>KE2FW-104103</v>
          </cell>
          <cell r="B117" t="str">
            <v>Vehicle</v>
          </cell>
          <cell r="C117" t="str">
            <v>Albany Motors</v>
          </cell>
          <cell r="D117" t="str">
            <v>NEPTUNE ACE</v>
          </cell>
        </row>
        <row r="118">
          <cell r="A118" t="str">
            <v>TE52-005909</v>
          </cell>
          <cell r="B118" t="str">
            <v>Vehicle</v>
          </cell>
          <cell r="C118" t="str">
            <v>Albany Motors</v>
          </cell>
          <cell r="D118" t="str">
            <v>PLEIADES SPIRIT</v>
          </cell>
        </row>
        <row r="119">
          <cell r="A119" t="str">
            <v>WAUZZZ8V2EA063021</v>
          </cell>
          <cell r="B119" t="str">
            <v>Vehicle</v>
          </cell>
          <cell r="C119" t="str">
            <v>Albany Motors</v>
          </cell>
          <cell r="D119" t="str">
            <v>VENUS SPIRIT</v>
          </cell>
        </row>
        <row r="120">
          <cell r="A120" t="str">
            <v>KE2FW-111682</v>
          </cell>
          <cell r="B120" t="str">
            <v>Vehicle</v>
          </cell>
          <cell r="C120" t="str">
            <v>Albany Motors</v>
          </cell>
          <cell r="D120" t="str">
            <v>DUGONG ACE</v>
          </cell>
        </row>
        <row r="121">
          <cell r="A121" t="str">
            <v>WBA3D36090NP71020</v>
          </cell>
          <cell r="B121" t="str">
            <v>Vehicle</v>
          </cell>
          <cell r="C121" t="str">
            <v>Albany Motors</v>
          </cell>
          <cell r="D121" t="str">
            <v>HEROIC ACE_KNL</v>
          </cell>
        </row>
        <row r="122">
          <cell r="A122" t="str">
            <v>WP1ZZZ9PZ8LA04518</v>
          </cell>
          <cell r="B122" t="str">
            <v>Vehicle</v>
          </cell>
          <cell r="C122" t="str">
            <v>Albany Motors</v>
          </cell>
          <cell r="D122" t="str">
            <v>GARDENIA ACE_KNL</v>
          </cell>
        </row>
        <row r="123">
          <cell r="A123" t="str">
            <v>WAUZZZ8U4ER033348</v>
          </cell>
          <cell r="B123" t="str">
            <v>Vehicle</v>
          </cell>
          <cell r="C123" t="str">
            <v>Albany Motors</v>
          </cell>
          <cell r="D123" t="str">
            <v>NEPTUNE ACE_KNL</v>
          </cell>
        </row>
        <row r="124">
          <cell r="A124" t="str">
            <v>WAUZZZ4G6DN056393</v>
          </cell>
          <cell r="B124" t="str">
            <v>Vehicle</v>
          </cell>
          <cell r="C124" t="str">
            <v>Albany Motors</v>
          </cell>
          <cell r="D124" t="str">
            <v>SWIFT ACE</v>
          </cell>
        </row>
        <row r="125">
          <cell r="A125" t="str">
            <v>KE2AW-214428</v>
          </cell>
          <cell r="B125" t="str">
            <v>Vehicle</v>
          </cell>
          <cell r="C125" t="str">
            <v>Albany Motors</v>
          </cell>
          <cell r="D125" t="str">
            <v>PLEIADES SPIRIT_KNL</v>
          </cell>
        </row>
        <row r="126">
          <cell r="A126" t="str">
            <v>AVE30-5033824</v>
          </cell>
          <cell r="B126" t="str">
            <v>Vehicle</v>
          </cell>
          <cell r="C126" t="str">
            <v>Albany Motors</v>
          </cell>
          <cell r="D126" t="str">
            <v>SWIFT ACE</v>
          </cell>
        </row>
        <row r="127">
          <cell r="A127" t="str">
            <v>TRH224-0002956</v>
          </cell>
          <cell r="B127" t="str">
            <v>Vehicle</v>
          </cell>
          <cell r="C127" t="str">
            <v>Albany Motors</v>
          </cell>
          <cell r="D127" t="str">
            <v>NEPTUNE ACE</v>
          </cell>
        </row>
        <row r="128">
          <cell r="A128" t="str">
            <v>WDD1760442J188532</v>
          </cell>
          <cell r="B128" t="str">
            <v>Vehicle</v>
          </cell>
          <cell r="C128" t="str">
            <v>Albany Motors</v>
          </cell>
          <cell r="D128" t="str">
            <v>ISTRA ACE</v>
          </cell>
        </row>
        <row r="129">
          <cell r="A129" t="str">
            <v>WDD1179422N387961</v>
          </cell>
          <cell r="B129" t="str">
            <v>Vehicle</v>
          </cell>
          <cell r="C129" t="str">
            <v>Albany Motors</v>
          </cell>
          <cell r="D129" t="str">
            <v>SWIFT ACE</v>
          </cell>
        </row>
        <row r="130">
          <cell r="A130" t="str">
            <v>WDC1569462J021272</v>
          </cell>
          <cell r="B130" t="str">
            <v>Vehicle</v>
          </cell>
          <cell r="C130" t="str">
            <v>Albany Motors</v>
          </cell>
          <cell r="D130" t="str">
            <v>SWIFT ACE</v>
          </cell>
        </row>
        <row r="131">
          <cell r="A131" t="str">
            <v>WVWZZZAUZEW221053</v>
          </cell>
          <cell r="B131" t="str">
            <v>Vehicle</v>
          </cell>
          <cell r="C131" t="str">
            <v>Albany Motors</v>
          </cell>
          <cell r="D131" t="str">
            <v>DREAM JASMINE</v>
          </cell>
        </row>
        <row r="132">
          <cell r="A132" t="str">
            <v>WDD1173422N201918</v>
          </cell>
          <cell r="B132" t="str">
            <v>Vehicle</v>
          </cell>
          <cell r="C132" t="str">
            <v>Albany Motors</v>
          </cell>
          <cell r="D132" t="str">
            <v>PLEIADES SPIRIT_KNL</v>
          </cell>
        </row>
        <row r="133">
          <cell r="A133" t="str">
            <v>WDC1569462J059122</v>
          </cell>
          <cell r="B133" t="str">
            <v>Vehicle</v>
          </cell>
          <cell r="C133" t="str">
            <v>Albany Motors</v>
          </cell>
          <cell r="D133" t="str">
            <v>MERCURY ACE</v>
          </cell>
        </row>
        <row r="134">
          <cell r="A134" t="str">
            <v>DEJFS-106596</v>
          </cell>
          <cell r="B134" t="str">
            <v>Vehicle</v>
          </cell>
          <cell r="C134" t="str">
            <v>Alexander Motors 2015 Ltd</v>
          </cell>
          <cell r="D134" t="str">
            <v>TURANDOT</v>
          </cell>
        </row>
        <row r="135">
          <cell r="A135" t="str">
            <v>YA4-020336</v>
          </cell>
          <cell r="B135" t="str">
            <v>Vehicle</v>
          </cell>
          <cell r="C135" t="str">
            <v>Alexander Motors 2015 Ltd</v>
          </cell>
          <cell r="D135" t="str">
            <v>CARRERA</v>
          </cell>
        </row>
        <row r="136">
          <cell r="A136" t="str">
            <v>NT31-110859</v>
          </cell>
          <cell r="B136" t="str">
            <v>Vehicle</v>
          </cell>
          <cell r="C136" t="str">
            <v>Alexander Motors 2015 Ltd</v>
          </cell>
          <cell r="D136" t="str">
            <v>HEROIC ACE</v>
          </cell>
        </row>
        <row r="137">
          <cell r="A137" t="str">
            <v>GP7-007778</v>
          </cell>
          <cell r="B137" t="str">
            <v>Vehicle</v>
          </cell>
          <cell r="C137" t="str">
            <v>Alexander Motors 2015 Ltd</v>
          </cell>
          <cell r="D137" t="str">
            <v>PLEIADES SPIRIT_KNL</v>
          </cell>
        </row>
        <row r="138">
          <cell r="A138" t="str">
            <v>GRX130-6031626</v>
          </cell>
          <cell r="B138" t="str">
            <v>Vehicle</v>
          </cell>
          <cell r="C138" t="str">
            <v>Alexander Motors 2015 Ltd</v>
          </cell>
          <cell r="D138" t="str">
            <v>PLEIADES SPIRIT_KNL</v>
          </cell>
        </row>
        <row r="139">
          <cell r="A139" t="str">
            <v>ANH20-8147417</v>
          </cell>
          <cell r="B139" t="str">
            <v>Vehicle</v>
          </cell>
          <cell r="C139" t="str">
            <v>Alexander Motors 2015 Ltd</v>
          </cell>
          <cell r="D139" t="str">
            <v>SWIFT ACE</v>
          </cell>
        </row>
        <row r="140">
          <cell r="A140" t="str">
            <v>ZRT272-0001382</v>
          </cell>
          <cell r="B140" t="str">
            <v>Vehicle</v>
          </cell>
          <cell r="C140" t="str">
            <v>Alexander Motors 2015 Ltd</v>
          </cell>
          <cell r="D140" t="str">
            <v>FRONTIER ACE_KNL</v>
          </cell>
        </row>
        <row r="141">
          <cell r="A141" t="str">
            <v>ACR50-7076827</v>
          </cell>
          <cell r="B141" t="str">
            <v>Vehicle</v>
          </cell>
          <cell r="C141" t="str">
            <v>Alexander Motors 2015 Ltd</v>
          </cell>
          <cell r="D141" t="str">
            <v>HEROIC ACE</v>
          </cell>
        </row>
        <row r="142">
          <cell r="A142" t="str">
            <v>NHP10-2342291</v>
          </cell>
          <cell r="B142" t="str">
            <v>Vehicle</v>
          </cell>
          <cell r="C142" t="str">
            <v>Alexander Motors 2015 Ltd</v>
          </cell>
          <cell r="D142" t="str">
            <v>TURANDOT</v>
          </cell>
        </row>
        <row r="143">
          <cell r="A143" t="str">
            <v>YF15-407322</v>
          </cell>
          <cell r="B143" t="str">
            <v>Vehicle</v>
          </cell>
          <cell r="C143" t="str">
            <v>Alexander Motors 2015 Ltd</v>
          </cell>
          <cell r="D143" t="str">
            <v>SWIFT ACE</v>
          </cell>
        </row>
        <row r="144">
          <cell r="A144" t="str">
            <v>NHP10-6484074</v>
          </cell>
          <cell r="B144" t="str">
            <v>Vehicle</v>
          </cell>
          <cell r="C144" t="str">
            <v>Alexander Motors 2015 Ltd</v>
          </cell>
          <cell r="D144" t="str">
            <v>FRONTIER ACE_KNL</v>
          </cell>
        </row>
        <row r="145">
          <cell r="A145" t="str">
            <v>HT32-100574</v>
          </cell>
          <cell r="B145" t="str">
            <v>Vehicle</v>
          </cell>
          <cell r="C145" t="str">
            <v>Alexander Motors 2015 Ltd</v>
          </cell>
          <cell r="D145" t="str">
            <v>CARRERA</v>
          </cell>
        </row>
        <row r="146">
          <cell r="A146" t="str">
            <v>T32-510357</v>
          </cell>
          <cell r="B146" t="str">
            <v>Vehicle</v>
          </cell>
          <cell r="C146" t="str">
            <v>Alexander Motors 2015 Ltd</v>
          </cell>
          <cell r="D146" t="str">
            <v>SWIFT ACE</v>
          </cell>
        </row>
        <row r="147">
          <cell r="A147" t="str">
            <v>NT32-031162</v>
          </cell>
          <cell r="B147" t="str">
            <v>Vehicle</v>
          </cell>
          <cell r="C147" t="str">
            <v>Alexander Motors 2015 Ltd</v>
          </cell>
          <cell r="D147" t="str">
            <v>PLEIADES SPIRIT</v>
          </cell>
        </row>
        <row r="148">
          <cell r="A148" t="str">
            <v>WBY1Z420X0VX62252</v>
          </cell>
          <cell r="B148" t="str">
            <v>Vehicle</v>
          </cell>
          <cell r="C148" t="str">
            <v>Auckland City Electric Vehicles-ACEV</v>
          </cell>
          <cell r="D148" t="str">
            <v>PLEIADES SPIRIT_KNL</v>
          </cell>
        </row>
        <row r="149">
          <cell r="A149" t="str">
            <v>ZWE186-1001043</v>
          </cell>
          <cell r="B149" t="str">
            <v>Vehicle</v>
          </cell>
          <cell r="C149" t="str">
            <v>Auckland City Electric Vehicles-ACEV</v>
          </cell>
          <cell r="D149" t="str">
            <v>PLEIADES SPIRIT_KNL</v>
          </cell>
        </row>
        <row r="150">
          <cell r="A150" t="str">
            <v>HNT32-116503</v>
          </cell>
          <cell r="B150" t="str">
            <v>Vehicle</v>
          </cell>
          <cell r="C150" t="str">
            <v>Auckland City Electric Vehicles-ACEV</v>
          </cell>
          <cell r="D150" t="str">
            <v>PLEIADES SPIRIT_KNL</v>
          </cell>
        </row>
        <row r="151">
          <cell r="A151" t="str">
            <v>WBA8E12020K427723</v>
          </cell>
          <cell r="B151" t="str">
            <v>Vehicle</v>
          </cell>
          <cell r="C151" t="str">
            <v>Auckland City Electric Vehicles-ACEV</v>
          </cell>
          <cell r="D151" t="str">
            <v>PLEIADES SPIRIT_KNL</v>
          </cell>
        </row>
        <row r="152">
          <cell r="A152" t="str">
            <v>ZE1-058544</v>
          </cell>
          <cell r="B152" t="str">
            <v>Vehicle</v>
          </cell>
          <cell r="C152" t="str">
            <v>Auckland City Electric Vehicles-ACEV</v>
          </cell>
          <cell r="D152" t="str">
            <v>PLEIADES SPIRIT_KNL</v>
          </cell>
        </row>
        <row r="153">
          <cell r="A153" t="str">
            <v>ZE1-063251</v>
          </cell>
          <cell r="B153" t="str">
            <v>Vehicle</v>
          </cell>
          <cell r="C153" t="str">
            <v>Auckland City Electric Vehicles-ACEV</v>
          </cell>
          <cell r="D153" t="str">
            <v>DUGONG ACE</v>
          </cell>
        </row>
        <row r="154">
          <cell r="A154" t="str">
            <v>WBAMU32090C517670</v>
          </cell>
          <cell r="B154" t="str">
            <v>Other</v>
          </cell>
          <cell r="C154" t="str">
            <v>Autoterminal Japan TA Japan Forwarding Agency</v>
          </cell>
          <cell r="D154"/>
        </row>
        <row r="155">
          <cell r="A155" t="str">
            <v>KEEFW-200857</v>
          </cell>
          <cell r="B155" t="str">
            <v>Vehicle</v>
          </cell>
          <cell r="C155" t="str">
            <v>Auto Trading Limited</v>
          </cell>
          <cell r="D155" t="str">
            <v>PLEIADES SPIRIT_KNL</v>
          </cell>
        </row>
        <row r="156">
          <cell r="A156" t="str">
            <v>WBANU520X0CZ88873</v>
          </cell>
          <cell r="B156" t="str">
            <v>Vehicle</v>
          </cell>
          <cell r="C156" t="str">
            <v>Auto Trading Limited</v>
          </cell>
          <cell r="D156" t="str">
            <v>TRANS FUTURE 7 - 1</v>
          </cell>
        </row>
        <row r="157">
          <cell r="A157" t="str">
            <v>WAUZZZ8X6BB022463</v>
          </cell>
          <cell r="B157" t="str">
            <v>Vehicle</v>
          </cell>
          <cell r="C157" t="str">
            <v>Auto Trading Limited</v>
          </cell>
          <cell r="D157" t="str">
            <v>Swift Ace - 1 unit</v>
          </cell>
        </row>
        <row r="158">
          <cell r="A158" t="str">
            <v>CC25-007091</v>
          </cell>
          <cell r="B158" t="str">
            <v>Vehicle</v>
          </cell>
          <cell r="C158" t="str">
            <v>Auto Trading Limited</v>
          </cell>
          <cell r="D158" t="str">
            <v>MARTORELL</v>
          </cell>
        </row>
        <row r="159">
          <cell r="A159" t="str">
            <v>CWEFW-113914</v>
          </cell>
          <cell r="B159" t="str">
            <v>Vehicle</v>
          </cell>
          <cell r="C159" t="str">
            <v>Auto Trading Limited</v>
          </cell>
          <cell r="D159" t="str">
            <v>MERIDIAN ACE_KNL</v>
          </cell>
        </row>
        <row r="160">
          <cell r="A160" t="str">
            <v>LY3P-121770</v>
          </cell>
          <cell r="B160" t="str">
            <v>Vehicle</v>
          </cell>
          <cell r="C160" t="str">
            <v>Auto Trading Limited</v>
          </cell>
          <cell r="D160" t="str">
            <v>ORCA ACE_KNL</v>
          </cell>
        </row>
        <row r="161">
          <cell r="A161" t="str">
            <v>CW5W-0011688</v>
          </cell>
          <cell r="B161" t="str">
            <v>Vehicle</v>
          </cell>
          <cell r="C161" t="str">
            <v>Auto Trading Limited</v>
          </cell>
          <cell r="D161" t="str">
            <v>TURANDOT</v>
          </cell>
        </row>
        <row r="162">
          <cell r="A162" t="str">
            <v>RE3-1003345</v>
          </cell>
          <cell r="B162" t="str">
            <v>Vehicle</v>
          </cell>
          <cell r="C162" t="str">
            <v>Auto Trading Limited</v>
          </cell>
          <cell r="D162" t="str">
            <v>DREAM JASMINE</v>
          </cell>
        </row>
        <row r="163">
          <cell r="A163" t="str">
            <v>GJ3-007959</v>
          </cell>
          <cell r="B163" t="str">
            <v>Vehicle</v>
          </cell>
          <cell r="C163" t="str">
            <v>Auto Trading Limited</v>
          </cell>
          <cell r="D163" t="str">
            <v>MERIDIAN ACE_KNL</v>
          </cell>
        </row>
        <row r="164">
          <cell r="A164" t="str">
            <v>N17-009142</v>
          </cell>
          <cell r="B164" t="str">
            <v>Vehicle</v>
          </cell>
          <cell r="C164" t="str">
            <v>Auto Trading Limited</v>
          </cell>
          <cell r="D164" t="str">
            <v>Progress Ace(KB)</v>
          </cell>
        </row>
        <row r="165">
          <cell r="A165" t="str">
            <v>WBAUF92060PS90556</v>
          </cell>
          <cell r="B165" t="str">
            <v>Vehicle</v>
          </cell>
          <cell r="C165" t="str">
            <v>Auto Trading Limited</v>
          </cell>
          <cell r="D165" t="str">
            <v>Walrus Ace(KB)</v>
          </cell>
        </row>
        <row r="166">
          <cell r="A166" t="str">
            <v>KJ10-300225</v>
          </cell>
          <cell r="B166" t="str">
            <v>Vehicle</v>
          </cell>
          <cell r="C166" t="str">
            <v>Auto Trading Limited</v>
          </cell>
          <cell r="D166" t="str">
            <v>MARTORELL</v>
          </cell>
        </row>
        <row r="167">
          <cell r="A167" t="str">
            <v>NT31-229027</v>
          </cell>
          <cell r="B167" t="str">
            <v>Vehicle</v>
          </cell>
          <cell r="C167" t="str">
            <v>Auto Trading Limited</v>
          </cell>
          <cell r="D167" t="str">
            <v>GRAND ORION_KNL</v>
          </cell>
        </row>
        <row r="168">
          <cell r="A168" t="str">
            <v>WBAHL62090DT42045</v>
          </cell>
          <cell r="B168" t="str">
            <v>Vehicle</v>
          </cell>
          <cell r="C168" t="str">
            <v>Auto Trading Limited</v>
          </cell>
          <cell r="D168" t="str">
            <v>Courageous Ace(KB)</v>
          </cell>
        </row>
        <row r="169">
          <cell r="A169" t="str">
            <v>WBAPC720X0WG59616</v>
          </cell>
          <cell r="B169" t="str">
            <v>Vehicle</v>
          </cell>
          <cell r="C169" t="str">
            <v>Auto Trading Limited</v>
          </cell>
          <cell r="D169" t="str">
            <v>Violet Ace(KB)</v>
          </cell>
        </row>
        <row r="170">
          <cell r="A170" t="str">
            <v>ACA38-5176146</v>
          </cell>
          <cell r="B170" t="str">
            <v>Vehicle</v>
          </cell>
          <cell r="C170" t="str">
            <v>Auto Trading Limited</v>
          </cell>
          <cell r="D170" t="str">
            <v>SWIFT ACE</v>
          </cell>
        </row>
        <row r="171">
          <cell r="A171" t="str">
            <v>ANH20-8146592</v>
          </cell>
          <cell r="B171" t="str">
            <v>Vehicle</v>
          </cell>
          <cell r="C171" t="str">
            <v>Auto Trading Limited</v>
          </cell>
          <cell r="D171" t="str">
            <v>TURANDOT</v>
          </cell>
        </row>
        <row r="172">
          <cell r="A172" t="str">
            <v>WBAPC72060WG59595</v>
          </cell>
          <cell r="B172" t="str">
            <v>Vehicle</v>
          </cell>
          <cell r="C172" t="str">
            <v>Auto Trading Limited</v>
          </cell>
          <cell r="D172" t="str">
            <v>Garnet Ace(KB)</v>
          </cell>
        </row>
        <row r="173">
          <cell r="A173" t="str">
            <v>WBAFP320X0C865641</v>
          </cell>
          <cell r="B173" t="str">
            <v>Vehicle</v>
          </cell>
          <cell r="C173" t="str">
            <v>Auto Trading Limited</v>
          </cell>
          <cell r="D173" t="str">
            <v>HEROIC ACE</v>
          </cell>
        </row>
        <row r="174">
          <cell r="A174" t="str">
            <v>YF15-313695</v>
          </cell>
          <cell r="B174" t="str">
            <v>Vehicle</v>
          </cell>
          <cell r="C174" t="str">
            <v>Auto Trading Limited</v>
          </cell>
          <cell r="D174" t="str">
            <v>SWIFT ACE_KNL</v>
          </cell>
        </row>
        <row r="175">
          <cell r="A175" t="str">
            <v>WDD2073562F026768</v>
          </cell>
          <cell r="B175" t="str">
            <v>Vehicle</v>
          </cell>
          <cell r="C175" t="str">
            <v>Auto Trading Limited</v>
          </cell>
          <cell r="D175" t="str">
            <v>SWIFT ACE_KNL</v>
          </cell>
        </row>
        <row r="176">
          <cell r="A176" t="str">
            <v>ANH20-8272744</v>
          </cell>
          <cell r="B176" t="str">
            <v>Vehicle</v>
          </cell>
          <cell r="C176" t="str">
            <v>Auto Trading Limited</v>
          </cell>
          <cell r="D176" t="str">
            <v>SWIFT ACE</v>
          </cell>
        </row>
        <row r="177">
          <cell r="A177" t="str">
            <v>AVV50-1025717</v>
          </cell>
          <cell r="B177" t="str">
            <v>Vehicle</v>
          </cell>
          <cell r="C177" t="str">
            <v>Auto Trading Limited</v>
          </cell>
          <cell r="D177" t="str">
            <v>Triton Ace</v>
          </cell>
        </row>
        <row r="178">
          <cell r="A178" t="str">
            <v>WBA3B12000F136200</v>
          </cell>
          <cell r="B178" t="str">
            <v>Vehicle</v>
          </cell>
          <cell r="C178" t="str">
            <v>Auto Trading Limited</v>
          </cell>
          <cell r="D178" t="str">
            <v>PLEIADES SPIRIT_KNL</v>
          </cell>
        </row>
        <row r="179">
          <cell r="A179" t="str">
            <v>WDD2043472F951574</v>
          </cell>
          <cell r="B179" t="str">
            <v>Vehicle</v>
          </cell>
          <cell r="C179" t="str">
            <v>Auto Trading Limited</v>
          </cell>
          <cell r="D179" t="str">
            <v>SWIFT ACE_KNL</v>
          </cell>
        </row>
        <row r="180">
          <cell r="A180" t="str">
            <v>BM5FS-408902</v>
          </cell>
          <cell r="B180" t="str">
            <v>Vehicle</v>
          </cell>
          <cell r="C180" t="str">
            <v>Auto Trading Limited</v>
          </cell>
          <cell r="D180" t="str">
            <v>DREAM ANGEL</v>
          </cell>
        </row>
        <row r="181">
          <cell r="A181" t="str">
            <v>WAUZZZ4L48D065795</v>
          </cell>
          <cell r="B181" t="str">
            <v>Vehicle</v>
          </cell>
          <cell r="C181" t="str">
            <v>Auto Trading Limited</v>
          </cell>
          <cell r="D181" t="str">
            <v>PLEIADES SPIRIT</v>
          </cell>
        </row>
        <row r="182">
          <cell r="A182" t="str">
            <v>WBAXG12030DX48938</v>
          </cell>
          <cell r="B182" t="str">
            <v>Vehicle</v>
          </cell>
          <cell r="C182" t="str">
            <v>Auto Trading Limited</v>
          </cell>
          <cell r="D182" t="str">
            <v>PLEIADES SPIRIT_KNL</v>
          </cell>
        </row>
        <row r="183">
          <cell r="A183" t="str">
            <v>GF7W-0000158</v>
          </cell>
          <cell r="B183" t="str">
            <v>Vehicle</v>
          </cell>
          <cell r="C183" t="str">
            <v>Auto Trading Limited</v>
          </cell>
          <cell r="D183" t="str">
            <v>HEROIC ACE_KNL</v>
          </cell>
        </row>
        <row r="184">
          <cell r="A184" t="str">
            <v>WF0RXXGCDRBK54463</v>
          </cell>
          <cell r="B184" t="str">
            <v>Vehicle</v>
          </cell>
          <cell r="C184" t="str">
            <v>Auto Trading Limited</v>
          </cell>
          <cell r="D184" t="str">
            <v>Glovis Caravel(KB)</v>
          </cell>
        </row>
        <row r="185">
          <cell r="A185" t="str">
            <v>KS2E26-001962</v>
          </cell>
          <cell r="B185" t="str">
            <v>Vehicle</v>
          </cell>
          <cell r="C185" t="str">
            <v>Auto Trading Limited</v>
          </cell>
          <cell r="D185" t="str">
            <v>SWIFT ACE_KNL</v>
          </cell>
        </row>
        <row r="186">
          <cell r="A186" t="str">
            <v>VR2E26-104434</v>
          </cell>
          <cell r="B186" t="str">
            <v>Vehicle</v>
          </cell>
          <cell r="C186" t="str">
            <v>Auto Trading Limited</v>
          </cell>
          <cell r="D186" t="str">
            <v>SWIFT ACE_KNL</v>
          </cell>
        </row>
        <row r="187">
          <cell r="A187" t="str">
            <v>VR2E26-114616</v>
          </cell>
          <cell r="B187" t="str">
            <v>Vehicle</v>
          </cell>
          <cell r="C187" t="str">
            <v>Auto Trading Limited</v>
          </cell>
          <cell r="D187" t="str">
            <v>PLEIADES SPIRIT_KNL</v>
          </cell>
        </row>
        <row r="188">
          <cell r="A188" t="str">
            <v>TRJ150-0022842</v>
          </cell>
          <cell r="B188" t="str">
            <v>Vehicle</v>
          </cell>
          <cell r="C188" t="str">
            <v>Auto Trading Limited</v>
          </cell>
          <cell r="D188" t="str">
            <v>MERCURY ACE_KNL</v>
          </cell>
        </row>
        <row r="189">
          <cell r="A189" t="str">
            <v>YA5-020101</v>
          </cell>
          <cell r="B189" t="str">
            <v>Vehicle</v>
          </cell>
          <cell r="C189" t="str">
            <v>Autoline Cars Ltd</v>
          </cell>
          <cell r="D189" t="str">
            <v>PLEIADES SPIRIT</v>
          </cell>
        </row>
        <row r="190">
          <cell r="A190" t="str">
            <v>ZC72S-150346</v>
          </cell>
          <cell r="B190" t="str">
            <v>Vehicle</v>
          </cell>
          <cell r="C190" t="str">
            <v>Autoline Cars Ltd</v>
          </cell>
          <cell r="D190" t="str">
            <v>HEROIC ACE_KNL</v>
          </cell>
        </row>
        <row r="191">
          <cell r="A191" t="str">
            <v>WVGZZZ5NZAW077770</v>
          </cell>
          <cell r="B191" t="str">
            <v>Vehicle</v>
          </cell>
          <cell r="C191" t="str">
            <v>Autoline Cars Ltd</v>
          </cell>
          <cell r="D191" t="str">
            <v>SWIFT ACE_KNL</v>
          </cell>
        </row>
        <row r="192">
          <cell r="A192" t="str">
            <v>ACA33-5251234</v>
          </cell>
          <cell r="B192" t="str">
            <v>Vehicle</v>
          </cell>
          <cell r="C192" t="str">
            <v>Autoline Cars Ltd</v>
          </cell>
          <cell r="D192" t="str">
            <v>PLEIADES SPIRIT_KNL</v>
          </cell>
        </row>
        <row r="193">
          <cell r="A193" t="str">
            <v>KE2FW-102553</v>
          </cell>
          <cell r="B193" t="str">
            <v>Vehicle</v>
          </cell>
          <cell r="C193" t="str">
            <v>Autoline Cars Ltd</v>
          </cell>
          <cell r="D193" t="str">
            <v>SWIFT ACE_KNL</v>
          </cell>
        </row>
        <row r="194">
          <cell r="A194" t="str">
            <v>KE2FW-105589</v>
          </cell>
          <cell r="B194" t="str">
            <v>Vehicle</v>
          </cell>
          <cell r="C194" t="str">
            <v>Autoline Cars Ltd</v>
          </cell>
          <cell r="D194" t="str">
            <v>HEROIC ACE</v>
          </cell>
        </row>
        <row r="195">
          <cell r="A195" t="str">
            <v>T32-509863</v>
          </cell>
          <cell r="B195" t="str">
            <v>Vehicle</v>
          </cell>
          <cell r="C195" t="str">
            <v>Autoline Cars Ltd</v>
          </cell>
          <cell r="D195" t="str">
            <v>SWIFT ACE_KNL</v>
          </cell>
        </row>
        <row r="196">
          <cell r="A196" t="str">
            <v>T32-015129</v>
          </cell>
          <cell r="B196" t="str">
            <v>Vehicle</v>
          </cell>
          <cell r="C196" t="str">
            <v>Autoline Cars Ltd</v>
          </cell>
          <cell r="D196" t="str">
            <v>SWIFT ACE_KNL</v>
          </cell>
        </row>
        <row r="197">
          <cell r="A197" t="str">
            <v>TRH214-0044276</v>
          </cell>
          <cell r="B197" t="str">
            <v>Vehicle</v>
          </cell>
          <cell r="C197" t="str">
            <v>Autoline Cars Ltd</v>
          </cell>
          <cell r="D197" t="str">
            <v>HEROIC ACE</v>
          </cell>
        </row>
        <row r="198">
          <cell r="A198" t="str">
            <v>TRH214-0046850</v>
          </cell>
          <cell r="B198" t="str">
            <v>Vehicle</v>
          </cell>
          <cell r="C198" t="str">
            <v>Autoline Cars Ltd</v>
          </cell>
          <cell r="D198" t="str">
            <v>SWIFT ACE_KNL</v>
          </cell>
        </row>
        <row r="199">
          <cell r="A199" t="str">
            <v>TRH214-0043398</v>
          </cell>
          <cell r="B199" t="str">
            <v>Vehicle</v>
          </cell>
          <cell r="C199" t="str">
            <v>Autoline Cars Ltd</v>
          </cell>
          <cell r="D199" t="str">
            <v>SWIFT ACE_KNL</v>
          </cell>
        </row>
        <row r="200">
          <cell r="A200" t="str">
            <v>NHP10-2433261</v>
          </cell>
          <cell r="B200" t="str">
            <v>Vehicle</v>
          </cell>
          <cell r="C200" t="str">
            <v>Autonest</v>
          </cell>
          <cell r="D200" t="str">
            <v>HEROIC ACE</v>
          </cell>
        </row>
        <row r="201">
          <cell r="A201" t="str">
            <v>TRH214-0042009</v>
          </cell>
          <cell r="B201" t="str">
            <v>Vehicle</v>
          </cell>
          <cell r="C201" t="str">
            <v>Autopost Limited T/A Vehicle Import Centre</v>
          </cell>
          <cell r="D201" t="str">
            <v>DREAM JASMINE</v>
          </cell>
        </row>
        <row r="202">
          <cell r="A202"/>
          <cell r="B202" t="str">
            <v>Other</v>
          </cell>
          <cell r="C202" t="str">
            <v>Autopost Limited T/A Vehicle Import Centre</v>
          </cell>
          <cell r="D202" t="str">
            <v>164375L207419</v>
          </cell>
        </row>
        <row r="203">
          <cell r="A203" t="str">
            <v>S110P-164543</v>
          </cell>
          <cell r="B203" t="str">
            <v>Vehicle</v>
          </cell>
          <cell r="C203" t="str">
            <v>Autopost Limited T/A Vehicle Import Centre</v>
          </cell>
          <cell r="D203" t="str">
            <v>TOKYO CAR</v>
          </cell>
        </row>
        <row r="204">
          <cell r="A204" t="str">
            <v>S210P-0113927</v>
          </cell>
          <cell r="B204" t="str">
            <v>Vehicle</v>
          </cell>
          <cell r="C204" t="str">
            <v>Autopost Limited T/A Vehicle Import Centre</v>
          </cell>
          <cell r="D204" t="str">
            <v>TRANS FUTURE 5</v>
          </cell>
        </row>
        <row r="205">
          <cell r="A205" t="str">
            <v>S210P-0084227</v>
          </cell>
          <cell r="B205" t="str">
            <v>Vehicle</v>
          </cell>
          <cell r="C205" t="str">
            <v>Autopost Limited T/A Vehicle Import Centre</v>
          </cell>
          <cell r="D205" t="str">
            <v>MERIDIAN ACE_KNL</v>
          </cell>
        </row>
        <row r="206">
          <cell r="A206" t="str">
            <v>DB52T-189866</v>
          </cell>
          <cell r="B206" t="str">
            <v>Vehicle</v>
          </cell>
          <cell r="C206" t="str">
            <v>Autopost Limited T/A Vehicle Import Centre</v>
          </cell>
          <cell r="D206" t="str">
            <v>GARDENIA ACE_KNL</v>
          </cell>
        </row>
        <row r="207">
          <cell r="A207" t="str">
            <v>DB52T-237519</v>
          </cell>
          <cell r="B207" t="str">
            <v>Vehicle</v>
          </cell>
          <cell r="C207" t="str">
            <v>Autopost Limited T/A Vehicle Import Centre</v>
          </cell>
          <cell r="D207" t="str">
            <v>ADRIA ACE_KNL</v>
          </cell>
        </row>
        <row r="208">
          <cell r="A208" t="str">
            <v>DB52T-225577</v>
          </cell>
          <cell r="B208" t="str">
            <v>Vehicle</v>
          </cell>
          <cell r="C208" t="str">
            <v>Autopost Limited T/A Vehicle Import Centre</v>
          </cell>
          <cell r="D208" t="str">
            <v>MERIDIAN ACE_KNL</v>
          </cell>
        </row>
        <row r="209">
          <cell r="A209" t="str">
            <v>YV1MS385982387364</v>
          </cell>
          <cell r="B209" t="str">
            <v>Vehicle</v>
          </cell>
          <cell r="C209" t="str">
            <v>Autopost Limited T/A Vehicle Import Centre</v>
          </cell>
          <cell r="D209" t="str">
            <v>DREAM JASMINE</v>
          </cell>
        </row>
        <row r="210">
          <cell r="A210" t="str">
            <v>TRH200-0191212</v>
          </cell>
          <cell r="B210" t="str">
            <v>Vehicle</v>
          </cell>
          <cell r="C210" t="str">
            <v>Autopost Limited T/A Vehicle Import Centre</v>
          </cell>
          <cell r="D210" t="str">
            <v>VIKING OCEAN</v>
          </cell>
        </row>
        <row r="211">
          <cell r="A211" t="str">
            <v>NJR85-7017563</v>
          </cell>
          <cell r="B211" t="str">
            <v>Vehicle</v>
          </cell>
          <cell r="C211" t="str">
            <v>Autopost Limited T/A Vehicle Import Centre</v>
          </cell>
          <cell r="D211" t="str">
            <v>Garnet Ace(KZ)</v>
          </cell>
        </row>
        <row r="212">
          <cell r="A212" t="str">
            <v>TRH214-0009775</v>
          </cell>
          <cell r="B212" t="str">
            <v>Vehicle</v>
          </cell>
          <cell r="C212" t="str">
            <v>Autopost Limited T/A Vehicle Import Centre</v>
          </cell>
          <cell r="D212" t="str">
            <v>PRESTIGE ACE_KNL</v>
          </cell>
        </row>
        <row r="213">
          <cell r="A213" t="str">
            <v>TRH219-0004206</v>
          </cell>
          <cell r="B213" t="str">
            <v>Vehicle</v>
          </cell>
          <cell r="C213" t="str">
            <v>Autopost Limited T/A Vehicle Import Centre</v>
          </cell>
          <cell r="D213" t="str">
            <v>NEPTUNE ACE_KNL</v>
          </cell>
        </row>
        <row r="214">
          <cell r="A214" t="str">
            <v>KS2E26-001527</v>
          </cell>
          <cell r="B214" t="str">
            <v>Vehicle</v>
          </cell>
          <cell r="C214" t="str">
            <v>Autopost Limited T/A Vehicle Import Centre</v>
          </cell>
          <cell r="D214" t="str">
            <v>GRAND ORION</v>
          </cell>
        </row>
        <row r="215">
          <cell r="A215" t="str">
            <v>TRH224-0001061</v>
          </cell>
          <cell r="B215" t="str">
            <v>Vehicle</v>
          </cell>
          <cell r="C215" t="str">
            <v>Autopost Limited T/A Vehicle Import Centre</v>
          </cell>
          <cell r="D215" t="str">
            <v>TURANDOT</v>
          </cell>
        </row>
        <row r="216">
          <cell r="A216" t="str">
            <v>KS2E26-000859</v>
          </cell>
          <cell r="B216" t="str">
            <v>Vehicle</v>
          </cell>
          <cell r="C216" t="str">
            <v>Autopost Limited T/A Vehicle Import Centre</v>
          </cell>
          <cell r="D216" t="str">
            <v>ADRIA ACE_KNL</v>
          </cell>
        </row>
        <row r="217">
          <cell r="A217" t="str">
            <v>VR2E26-037760</v>
          </cell>
          <cell r="B217" t="str">
            <v>Vehicle</v>
          </cell>
          <cell r="C217" t="str">
            <v>Autopost Limited T/A Vehicle Import Centre</v>
          </cell>
          <cell r="D217" t="str">
            <v>ISTRA ACE_KNL</v>
          </cell>
        </row>
        <row r="218">
          <cell r="A218" t="str">
            <v>KS2E26-002326</v>
          </cell>
          <cell r="B218" t="str">
            <v>Vehicle</v>
          </cell>
          <cell r="C218" t="str">
            <v>Autopost Limited T/A Vehicle Import Centre</v>
          </cell>
          <cell r="D218" t="str">
            <v>DREAM JASMINE</v>
          </cell>
        </row>
        <row r="219">
          <cell r="A219" t="str">
            <v>TRH214-0025327</v>
          </cell>
          <cell r="B219" t="str">
            <v>Vehicle</v>
          </cell>
          <cell r="C219" t="str">
            <v>Autopost Limited T/A Vehicle Import Centre</v>
          </cell>
          <cell r="D219" t="str">
            <v>CARRERA</v>
          </cell>
        </row>
        <row r="220">
          <cell r="A220" t="str">
            <v>TRH214-0042229</v>
          </cell>
          <cell r="B220" t="str">
            <v>Vehicle</v>
          </cell>
          <cell r="C220" t="str">
            <v>Autopost Limited T/A Vehicle Import Centre</v>
          </cell>
          <cell r="D220" t="str">
            <v>BELUGA ACE_KNL</v>
          </cell>
        </row>
        <row r="221">
          <cell r="A221" t="str">
            <v>KS2E26-004294</v>
          </cell>
          <cell r="B221" t="str">
            <v>Vehicle</v>
          </cell>
          <cell r="C221" t="str">
            <v>Autopost Limited T/A Vehicle Import Centre</v>
          </cell>
          <cell r="D221" t="str">
            <v>SWIFT ACE_KNL</v>
          </cell>
        </row>
        <row r="222">
          <cell r="A222" t="str">
            <v>KS2E26-004000</v>
          </cell>
          <cell r="B222" t="str">
            <v>Vehicle</v>
          </cell>
          <cell r="C222" t="str">
            <v>Autopost Limited T/A Vehicle Import Centre</v>
          </cell>
          <cell r="D222" t="str">
            <v>TURANDOT</v>
          </cell>
        </row>
        <row r="223">
          <cell r="A223" t="str">
            <v>TRH214-0041812</v>
          </cell>
          <cell r="B223" t="str">
            <v>Vehicle</v>
          </cell>
          <cell r="C223" t="str">
            <v>Autopost Limited T/A Vehicle Import Centre</v>
          </cell>
          <cell r="D223" t="str">
            <v>HEROIC ACE</v>
          </cell>
        </row>
        <row r="224">
          <cell r="A224" t="str">
            <v>TRH219-0027699</v>
          </cell>
          <cell r="B224" t="str">
            <v>Vehicle</v>
          </cell>
          <cell r="C224" t="str">
            <v>Autopost Limited T/A Vehicle Import Centre</v>
          </cell>
          <cell r="D224" t="str">
            <v>TURANDOT</v>
          </cell>
        </row>
        <row r="225">
          <cell r="A225" t="str">
            <v>TRH214-0042670</v>
          </cell>
          <cell r="B225" t="str">
            <v>Vehicle</v>
          </cell>
          <cell r="C225" t="str">
            <v>Autopost Limited T/A Vehicle Import Centre</v>
          </cell>
          <cell r="D225" t="str">
            <v>FRONTIER ACE</v>
          </cell>
        </row>
        <row r="226">
          <cell r="A226" t="str">
            <v>TRH214-0042043</v>
          </cell>
          <cell r="B226" t="str">
            <v>Vehicle</v>
          </cell>
          <cell r="C226" t="str">
            <v>Autopost Limited T/A Vehicle Import Centre</v>
          </cell>
          <cell r="D226" t="str">
            <v>GARDENIA ACE_KNL</v>
          </cell>
        </row>
        <row r="227">
          <cell r="A227" t="str">
            <v>TRH214-0045054</v>
          </cell>
          <cell r="B227" t="str">
            <v>Vehicle</v>
          </cell>
          <cell r="C227" t="str">
            <v>Autopost Limited T/A Vehicle Import Centre</v>
          </cell>
          <cell r="D227" t="str">
            <v>BELUGA ACE_KNL</v>
          </cell>
        </row>
        <row r="228">
          <cell r="A228" t="str">
            <v>TRH214-0043992</v>
          </cell>
          <cell r="B228" t="str">
            <v>Vehicle</v>
          </cell>
          <cell r="C228" t="str">
            <v>Autopost Limited T/A Vehicle Import Centre</v>
          </cell>
          <cell r="D228" t="str">
            <v>SWIFT ACE</v>
          </cell>
        </row>
        <row r="229">
          <cell r="A229" t="str">
            <v>VR2E26-106986</v>
          </cell>
          <cell r="B229" t="str">
            <v>Vehicle</v>
          </cell>
          <cell r="C229" t="str">
            <v>Autopost Limited T/A Vehicle Import Centre</v>
          </cell>
          <cell r="D229" t="str">
            <v>PLEIADES SPIRIT</v>
          </cell>
        </row>
        <row r="230">
          <cell r="A230" t="str">
            <v>TRH214-0051442</v>
          </cell>
          <cell r="B230" t="str">
            <v>Vehicle</v>
          </cell>
          <cell r="C230" t="str">
            <v>Autopost Limited T/A Vehicle Import Centre</v>
          </cell>
          <cell r="D230" t="str">
            <v>GALVESTON HIGHWAY</v>
          </cell>
        </row>
        <row r="231">
          <cell r="A231" t="str">
            <v>KDH223-0035060</v>
          </cell>
          <cell r="B231" t="str">
            <v>Vehicle</v>
          </cell>
          <cell r="C231" t="str">
            <v>Autopost Limited T/A Vehicle Import Centre</v>
          </cell>
          <cell r="D231" t="str">
            <v>PLEIADES SPIRIT</v>
          </cell>
        </row>
        <row r="232">
          <cell r="A232" t="str">
            <v>DD51T-485882</v>
          </cell>
          <cell r="B232" t="str">
            <v>Vehicle</v>
          </cell>
          <cell r="C232" t="str">
            <v>Autopost Limited T/A Vehicle Import Centre /JPY</v>
          </cell>
          <cell r="D232" t="str">
            <v>NEPTUNE ACE_KNL</v>
          </cell>
        </row>
        <row r="233">
          <cell r="A233" t="str">
            <v>DD51T-480201</v>
          </cell>
          <cell r="B233" t="str">
            <v>Vehicle</v>
          </cell>
          <cell r="C233" t="str">
            <v>Autopost Limited T/A Vehicle Import Centre /JPY</v>
          </cell>
          <cell r="D233" t="str">
            <v>HEROIC ACE</v>
          </cell>
        </row>
        <row r="234">
          <cell r="A234" t="str">
            <v>BR9-023538</v>
          </cell>
          <cell r="B234" t="str">
            <v>Vehicle</v>
          </cell>
          <cell r="C234" t="str">
            <v>Autopost Limited T/A Vehicle Import Centre /JPY</v>
          </cell>
          <cell r="D234" t="str">
            <v>TURANDOT</v>
          </cell>
        </row>
        <row r="235">
          <cell r="A235" t="str">
            <v>VR2E26-034446</v>
          </cell>
          <cell r="B235" t="str">
            <v>Vehicle</v>
          </cell>
          <cell r="C235" t="str">
            <v>Autopost Limited T/A Vehicle Import Centre /JPY</v>
          </cell>
          <cell r="D235" t="str">
            <v>NEPTUNE ACE_KNL</v>
          </cell>
        </row>
        <row r="236">
          <cell r="A236" t="str">
            <v>TRH214-0043422</v>
          </cell>
          <cell r="B236" t="str">
            <v>Vehicle</v>
          </cell>
          <cell r="C236" t="str">
            <v>Autopost Limited T/A Vehicle Import Centre /JPY</v>
          </cell>
          <cell r="D236" t="str">
            <v>SWIFT ACE_KNL</v>
          </cell>
        </row>
        <row r="237">
          <cell r="A237" t="str">
            <v>TRH214-0044453</v>
          </cell>
          <cell r="B237" t="str">
            <v>Vehicle</v>
          </cell>
          <cell r="C237" t="str">
            <v>Autopost Limited T/A Vehicle Import Centre /JPY</v>
          </cell>
          <cell r="D237" t="str">
            <v>FRONTIER ACE</v>
          </cell>
        </row>
        <row r="238">
          <cell r="A238" t="str">
            <v>TRH214-0042548</v>
          </cell>
          <cell r="B238" t="str">
            <v>Vehicle</v>
          </cell>
          <cell r="C238" t="str">
            <v>Autopost Limited T/A Vehicle Import Centre /JPY</v>
          </cell>
          <cell r="D238" t="str">
            <v>SWIFT ACE</v>
          </cell>
        </row>
        <row r="239">
          <cell r="A239" t="str">
            <v>VR2E26-108261</v>
          </cell>
          <cell r="B239" t="str">
            <v>Vehicle</v>
          </cell>
          <cell r="C239" t="str">
            <v>Autopost Limited T/A Vehicle Import Centre /JPY</v>
          </cell>
          <cell r="D239" t="str">
            <v>MERCURY ACE</v>
          </cell>
        </row>
        <row r="240">
          <cell r="A240" t="str">
            <v>TRH219-0022457</v>
          </cell>
          <cell r="B240" t="str">
            <v>Vehicle</v>
          </cell>
          <cell r="C240" t="str">
            <v>Autopost Limited T/A Vehicle Import Centre /JPY</v>
          </cell>
          <cell r="D240" t="str">
            <v>ISTRA ACE_KNL</v>
          </cell>
        </row>
        <row r="241">
          <cell r="A241" t="str">
            <v>TRH219-0029741</v>
          </cell>
          <cell r="B241" t="str">
            <v>Vehicle</v>
          </cell>
          <cell r="C241" t="str">
            <v>Autopost Limited T/A Vehicle Import Centre /JPY</v>
          </cell>
          <cell r="D241" t="str">
            <v>SWIFT ACE</v>
          </cell>
        </row>
        <row r="242">
          <cell r="A242" t="str">
            <v>CWEFW-106389</v>
          </cell>
          <cell r="B242" t="str">
            <v>Vehicle</v>
          </cell>
          <cell r="C242" t="str">
            <v>Autopride Cars Ltd</v>
          </cell>
          <cell r="D242" t="str">
            <v>TOKYO CAR</v>
          </cell>
        </row>
        <row r="243">
          <cell r="A243" t="str">
            <v>WBAUF12030PZ30904</v>
          </cell>
          <cell r="B243" t="str">
            <v>Vehicle</v>
          </cell>
          <cell r="C243" t="str">
            <v>Autopride Cars Ltd</v>
          </cell>
          <cell r="D243" t="str">
            <v>SWIFT ACE_KNL</v>
          </cell>
        </row>
        <row r="244">
          <cell r="A244" t="str">
            <v>WVWZZZ1KZBW025369</v>
          </cell>
          <cell r="B244" t="str">
            <v>Vehicle</v>
          </cell>
          <cell r="C244" t="str">
            <v>Autopride Cars Ltd</v>
          </cell>
          <cell r="D244" t="str">
            <v>NEPTUNE ACE_KNL</v>
          </cell>
        </row>
        <row r="245">
          <cell r="A245" t="str">
            <v>WBAUD12030PE11084</v>
          </cell>
          <cell r="B245" t="str">
            <v>Vehicle</v>
          </cell>
          <cell r="C245" t="str">
            <v>Autopride Cars Ltd</v>
          </cell>
          <cell r="D245" t="str">
            <v>NEPTUNE ACE</v>
          </cell>
        </row>
        <row r="246">
          <cell r="A246" t="str">
            <v>CWFFW-103308</v>
          </cell>
          <cell r="B246" t="str">
            <v>Vehicle</v>
          </cell>
          <cell r="C246" t="str">
            <v>Autopride Cars Ltd</v>
          </cell>
          <cell r="D246" t="str">
            <v>GRAND ORION_KNL</v>
          </cell>
        </row>
        <row r="247">
          <cell r="A247" t="str">
            <v>WVWZZZ6RZAU055684</v>
          </cell>
          <cell r="B247" t="str">
            <v>Vehicle</v>
          </cell>
          <cell r="C247" t="str">
            <v>Autopride Cars Ltd</v>
          </cell>
          <cell r="D247" t="str">
            <v>MERCURY ACE</v>
          </cell>
        </row>
        <row r="248">
          <cell r="A248" t="str">
            <v>WVWZZZ1KZCW322390</v>
          </cell>
          <cell r="B248" t="str">
            <v>Vehicle</v>
          </cell>
          <cell r="C248" t="str">
            <v>Autopride Cars Ltd</v>
          </cell>
          <cell r="D248" t="str">
            <v>HEROIC ACE</v>
          </cell>
        </row>
        <row r="249">
          <cell r="A249" t="str">
            <v>NZE151-1060183</v>
          </cell>
          <cell r="B249" t="str">
            <v>Vehicle</v>
          </cell>
          <cell r="C249" t="str">
            <v>Autopride Cars Ltd</v>
          </cell>
          <cell r="D249" t="str">
            <v>HEROIC ACE_KNL</v>
          </cell>
        </row>
        <row r="250">
          <cell r="A250" t="str">
            <v>ZC72S-308760</v>
          </cell>
          <cell r="B250" t="str">
            <v>Vehicle</v>
          </cell>
          <cell r="C250" t="str">
            <v>Autopride Cars Ltd</v>
          </cell>
          <cell r="D250" t="str">
            <v>NEPTUNE ACE_KNL</v>
          </cell>
        </row>
        <row r="251">
          <cell r="A251" t="str">
            <v>Y50-201386</v>
          </cell>
          <cell r="B251" t="str">
            <v>Vehicle</v>
          </cell>
          <cell r="C251" t="str">
            <v>Autopride Cars Ltd</v>
          </cell>
          <cell r="D251" t="str">
            <v>SWIFT ACE</v>
          </cell>
        </row>
        <row r="252">
          <cell r="A252" t="str">
            <v>CWFFW-111148</v>
          </cell>
          <cell r="B252" t="str">
            <v>Vehicle</v>
          </cell>
          <cell r="C252" t="str">
            <v>Autopride Cars Ltd</v>
          </cell>
          <cell r="D252" t="str">
            <v>BELUGA ACE_KNL</v>
          </cell>
        </row>
        <row r="253">
          <cell r="A253" t="str">
            <v>WVWZZZ6RZAU063380</v>
          </cell>
          <cell r="B253" t="str">
            <v>Vehicle</v>
          </cell>
          <cell r="C253" t="str">
            <v>Autopride Cars Ltd</v>
          </cell>
          <cell r="D253" t="str">
            <v>TRANS FUTURE 7</v>
          </cell>
        </row>
        <row r="254">
          <cell r="A254" t="str">
            <v>ZC72S-305672</v>
          </cell>
          <cell r="B254" t="str">
            <v>Vehicle</v>
          </cell>
          <cell r="C254" t="str">
            <v>Autopride Cars Ltd</v>
          </cell>
          <cell r="D254" t="str">
            <v>BELUGA ACE_KNL</v>
          </cell>
        </row>
        <row r="255">
          <cell r="A255" t="str">
            <v>WVWZZZ1KZ9U004931</v>
          </cell>
          <cell r="B255" t="str">
            <v>Vehicle</v>
          </cell>
          <cell r="C255" t="str">
            <v>Autopride Cars Ltd</v>
          </cell>
          <cell r="D255" t="str">
            <v>SWIFT ACE_KNL</v>
          </cell>
        </row>
        <row r="256">
          <cell r="A256" t="str">
            <v>V36-102062</v>
          </cell>
          <cell r="B256" t="str">
            <v>Vehicle</v>
          </cell>
          <cell r="C256" t="str">
            <v>Autopride Cars Ltd</v>
          </cell>
          <cell r="D256" t="str">
            <v>HEROIC ACE_KNL</v>
          </cell>
        </row>
        <row r="257">
          <cell r="A257" t="str">
            <v>BLEFW-109063</v>
          </cell>
          <cell r="B257" t="str">
            <v>Vehicle</v>
          </cell>
          <cell r="C257" t="str">
            <v>Autopride Cars Ltd</v>
          </cell>
          <cell r="D257" t="str">
            <v>TURANDOT</v>
          </cell>
        </row>
        <row r="258">
          <cell r="A258" t="str">
            <v>CWEFW-135310</v>
          </cell>
          <cell r="B258" t="str">
            <v>Vehicle</v>
          </cell>
          <cell r="C258" t="str">
            <v>Autopride Cars Ltd</v>
          </cell>
          <cell r="D258" t="str">
            <v>TURANDOT</v>
          </cell>
        </row>
        <row r="259">
          <cell r="A259" t="str">
            <v>GSE20-2073315</v>
          </cell>
          <cell r="B259" t="str">
            <v>Vehicle</v>
          </cell>
          <cell r="C259" t="str">
            <v>Autopride Cars Ltd</v>
          </cell>
          <cell r="D259" t="str">
            <v>MERCURY ACE_KNL</v>
          </cell>
        </row>
        <row r="260">
          <cell r="A260" t="str">
            <v>SH5-050528</v>
          </cell>
          <cell r="B260" t="str">
            <v>Vehicle</v>
          </cell>
          <cell r="C260" t="str">
            <v>Autopride Cars Ltd</v>
          </cell>
          <cell r="D260" t="str">
            <v>HEROIC ACE_KNL</v>
          </cell>
        </row>
        <row r="261">
          <cell r="A261" t="str">
            <v>ZC72S-317476</v>
          </cell>
          <cell r="B261" t="str">
            <v>Vehicle</v>
          </cell>
          <cell r="C261" t="str">
            <v>Autopride Cars Ltd</v>
          </cell>
          <cell r="D261" t="str">
            <v>SWIFT ACE</v>
          </cell>
        </row>
        <row r="262">
          <cell r="A262" t="str">
            <v>NT31-105276</v>
          </cell>
          <cell r="B262" t="str">
            <v>Vehicle</v>
          </cell>
          <cell r="C262" t="str">
            <v>Autopride Cars Ltd</v>
          </cell>
          <cell r="D262" t="str">
            <v>ISTRA ACE_KNL</v>
          </cell>
        </row>
        <row r="263">
          <cell r="A263" t="str">
            <v>BLEFW-110410</v>
          </cell>
          <cell r="B263" t="str">
            <v>Vehicle</v>
          </cell>
          <cell r="C263" t="str">
            <v>Autopride Cars Ltd</v>
          </cell>
          <cell r="D263" t="str">
            <v>HEROIC ACE_KNL</v>
          </cell>
        </row>
        <row r="264">
          <cell r="A264" t="str">
            <v>BLEFP-104471</v>
          </cell>
          <cell r="B264" t="str">
            <v>Vehicle</v>
          </cell>
          <cell r="C264" t="str">
            <v>Autopride Cars Ltd</v>
          </cell>
          <cell r="D264" t="str">
            <v>TOKYO CAR</v>
          </cell>
        </row>
        <row r="265">
          <cell r="A265" t="str">
            <v>CW5W-0102351</v>
          </cell>
          <cell r="B265" t="str">
            <v>Vehicle</v>
          </cell>
          <cell r="C265" t="str">
            <v>Autopride Cars Ltd</v>
          </cell>
          <cell r="D265" t="str">
            <v>CARRERA</v>
          </cell>
        </row>
        <row r="266">
          <cell r="A266" t="str">
            <v>CW5W-0015486</v>
          </cell>
          <cell r="B266" t="str">
            <v>Vehicle</v>
          </cell>
          <cell r="C266" t="str">
            <v>Autopride Cars Ltd</v>
          </cell>
          <cell r="D266" t="str">
            <v>GARDENIA ACE_KNL</v>
          </cell>
        </row>
        <row r="267">
          <cell r="A267" t="str">
            <v>GRX130-6042852</v>
          </cell>
          <cell r="B267" t="str">
            <v>Vehicle</v>
          </cell>
          <cell r="C267" t="str">
            <v>Autopride Cars Ltd</v>
          </cell>
          <cell r="D267" t="str">
            <v>SWIFT ACE</v>
          </cell>
        </row>
        <row r="268">
          <cell r="A268" t="str">
            <v>NT31-006944</v>
          </cell>
          <cell r="B268" t="str">
            <v>Vehicle</v>
          </cell>
          <cell r="C268" t="str">
            <v>Autopride Cars Ltd</v>
          </cell>
          <cell r="D268" t="str">
            <v>MERCURY ACE_KNL</v>
          </cell>
        </row>
        <row r="269">
          <cell r="A269" t="str">
            <v>CW5W-5105428</v>
          </cell>
          <cell r="B269" t="str">
            <v>Vehicle</v>
          </cell>
          <cell r="C269" t="str">
            <v>Autopride Cars Ltd</v>
          </cell>
          <cell r="D269" t="str">
            <v>GRAND PACE</v>
          </cell>
        </row>
        <row r="270">
          <cell r="A270" t="str">
            <v>GRX130-6043352</v>
          </cell>
          <cell r="B270" t="str">
            <v>Vehicle</v>
          </cell>
          <cell r="C270" t="str">
            <v>Autopride Cars Ltd</v>
          </cell>
          <cell r="D270" t="str">
            <v>SWIFT ACE</v>
          </cell>
        </row>
        <row r="271">
          <cell r="A271" t="str">
            <v>BL5FP-202176</v>
          </cell>
          <cell r="B271" t="str">
            <v>Vehicle</v>
          </cell>
          <cell r="C271" t="str">
            <v>Autopride Cars Ltd</v>
          </cell>
          <cell r="D271" t="str">
            <v>TURANDOT</v>
          </cell>
        </row>
        <row r="272">
          <cell r="A272" t="str">
            <v>SH5-021032</v>
          </cell>
          <cell r="B272" t="str">
            <v>Vehicle</v>
          </cell>
          <cell r="C272" t="str">
            <v>Autopride Cars Ltd</v>
          </cell>
          <cell r="D272" t="str">
            <v>SWIFT ACE_KNL</v>
          </cell>
        </row>
        <row r="273">
          <cell r="A273" t="str">
            <v>KE2FW-118036</v>
          </cell>
          <cell r="B273" t="str">
            <v>Vehicle</v>
          </cell>
          <cell r="C273" t="str">
            <v>Autopride Cars Ltd</v>
          </cell>
          <cell r="D273" t="str">
            <v>MERCURY ACE_KNL</v>
          </cell>
        </row>
        <row r="274">
          <cell r="A274" t="str">
            <v>BM9-005550</v>
          </cell>
          <cell r="B274" t="str">
            <v>Vehicle</v>
          </cell>
          <cell r="C274" t="str">
            <v>Autopride Cars Ltd</v>
          </cell>
          <cell r="D274" t="str">
            <v>PLEIADES SPIRIT_KNL</v>
          </cell>
        </row>
        <row r="275">
          <cell r="A275" t="str">
            <v>ANH20-8227638</v>
          </cell>
          <cell r="B275" t="str">
            <v>Vehicle</v>
          </cell>
          <cell r="C275" t="str">
            <v>Autopride Cars Ltd</v>
          </cell>
          <cell r="D275" t="str">
            <v>HEROIC ACE_KNL</v>
          </cell>
        </row>
        <row r="276">
          <cell r="A276" t="str">
            <v>BRG-003338</v>
          </cell>
          <cell r="B276" t="str">
            <v>Vehicle</v>
          </cell>
          <cell r="C276" t="str">
            <v>Autopride Cars Ltd</v>
          </cell>
          <cell r="D276" t="str">
            <v>TOKYO CAR</v>
          </cell>
        </row>
        <row r="277">
          <cell r="A277" t="str">
            <v>GJ2FW-100614</v>
          </cell>
          <cell r="B277" t="str">
            <v>Vehicle</v>
          </cell>
          <cell r="C277" t="str">
            <v>Autopride Cars Ltd</v>
          </cell>
          <cell r="D277" t="str">
            <v>SWIFT ACE_KNL</v>
          </cell>
        </row>
        <row r="278">
          <cell r="A278" t="str">
            <v>ANE11-0035069</v>
          </cell>
          <cell r="B278" t="str">
            <v>Vehicle</v>
          </cell>
          <cell r="C278" t="str">
            <v>Autospot North Shore Limited.</v>
          </cell>
          <cell r="D278" t="str">
            <v>HEROIC ACE</v>
          </cell>
        </row>
        <row r="279">
          <cell r="A279" t="str">
            <v>ACR30-0020452</v>
          </cell>
          <cell r="B279" t="str">
            <v>Vehicle</v>
          </cell>
          <cell r="C279" t="str">
            <v>Autospot North Shore Limited.</v>
          </cell>
          <cell r="D279" t="str">
            <v>HEROIC ACE</v>
          </cell>
        </row>
        <row r="280">
          <cell r="A280" t="str">
            <v>BH5-003790</v>
          </cell>
          <cell r="B280" t="str">
            <v>Vehicle</v>
          </cell>
          <cell r="C280" t="str">
            <v>Autospot North Shore Limited.</v>
          </cell>
          <cell r="D280" t="str">
            <v>HEROIC ACE_KNL</v>
          </cell>
        </row>
        <row r="281">
          <cell r="A281" t="str">
            <v>BE5-080664</v>
          </cell>
          <cell r="B281" t="str">
            <v>Vehicle</v>
          </cell>
          <cell r="C281" t="str">
            <v>Autospot North Shore Limited.</v>
          </cell>
          <cell r="D281" t="str">
            <v>SWIFT ACE_KNL</v>
          </cell>
        </row>
        <row r="282">
          <cell r="A282" t="str">
            <v>MCR40-0007333</v>
          </cell>
          <cell r="B282" t="str">
            <v>Vehicle</v>
          </cell>
          <cell r="C282" t="str">
            <v>Autospot North Shore Limited.</v>
          </cell>
          <cell r="D282" t="str">
            <v>GRAND PACE</v>
          </cell>
        </row>
        <row r="283">
          <cell r="A283" t="str">
            <v>BH5-069265</v>
          </cell>
          <cell r="B283" t="str">
            <v>Vehicle</v>
          </cell>
          <cell r="C283" t="str">
            <v>Autospot North Shore Limited.</v>
          </cell>
          <cell r="D283" t="str">
            <v>HEROIC ACE_KNL</v>
          </cell>
        </row>
        <row r="284">
          <cell r="A284" t="str">
            <v>WVWZZZ13Z9V026010</v>
          </cell>
          <cell r="B284" t="str">
            <v>Vehicle</v>
          </cell>
          <cell r="C284" t="str">
            <v>Autospot North Shore Limited.</v>
          </cell>
          <cell r="D284" t="str">
            <v>SWIFT ACE_KNL</v>
          </cell>
        </row>
        <row r="285">
          <cell r="A285" t="str">
            <v>UCF30-0033682</v>
          </cell>
          <cell r="B285" t="str">
            <v>Vehicle</v>
          </cell>
          <cell r="C285" t="str">
            <v>Autospot North Shore Limited.</v>
          </cell>
          <cell r="D285" t="str">
            <v>PRESTIGE ACE</v>
          </cell>
        </row>
        <row r="286">
          <cell r="A286" t="str">
            <v>SXE10-0012680</v>
          </cell>
          <cell r="B286" t="str">
            <v>Vehicle</v>
          </cell>
          <cell r="C286" t="str">
            <v>Autospot North Shore Limited.</v>
          </cell>
          <cell r="D286" t="str">
            <v>SWIFT ACE_KNL</v>
          </cell>
        </row>
        <row r="287">
          <cell r="A287" t="str">
            <v>V65W-0100359</v>
          </cell>
          <cell r="B287" t="str">
            <v>Vehicle</v>
          </cell>
          <cell r="C287" t="str">
            <v>Autospot North Shore Limited.</v>
          </cell>
          <cell r="D287" t="str">
            <v>ISTRA ACE_KNL</v>
          </cell>
        </row>
        <row r="288">
          <cell r="A288" t="str">
            <v>JZS160-0078676</v>
          </cell>
          <cell r="B288" t="str">
            <v>Vehicle</v>
          </cell>
          <cell r="C288" t="str">
            <v>Autospot North Shore Limited.</v>
          </cell>
          <cell r="D288" t="str">
            <v>ISTRA ACE_KNL</v>
          </cell>
        </row>
        <row r="289">
          <cell r="A289" t="str">
            <v>GDA-003059</v>
          </cell>
          <cell r="B289" t="str">
            <v>Vehicle</v>
          </cell>
          <cell r="C289" t="str">
            <v>Autospot North Shore Limited.</v>
          </cell>
          <cell r="D289" t="str">
            <v>HEROIC ACE_KNL</v>
          </cell>
        </row>
        <row r="290">
          <cell r="A290" t="str">
            <v>BH5-091381</v>
          </cell>
          <cell r="B290" t="str">
            <v>Vehicle</v>
          </cell>
          <cell r="C290" t="str">
            <v>Autospot North Shore Limited.</v>
          </cell>
          <cell r="D290" t="str">
            <v>MERCURY ACE</v>
          </cell>
        </row>
        <row r="291">
          <cell r="A291" t="str">
            <v>BH5-180772</v>
          </cell>
          <cell r="B291" t="str">
            <v>Vehicle</v>
          </cell>
          <cell r="C291" t="str">
            <v>Autospot North Shore Limited.</v>
          </cell>
          <cell r="D291" t="str">
            <v>SWIFT ACE_KNL</v>
          </cell>
        </row>
        <row r="292">
          <cell r="A292" t="str">
            <v>GGA-002087</v>
          </cell>
          <cell r="B292" t="str">
            <v>Vehicle</v>
          </cell>
          <cell r="C292" t="str">
            <v>Autospot North Shore Limited.</v>
          </cell>
          <cell r="D292" t="str">
            <v>FRONTIER ACE_KNL</v>
          </cell>
        </row>
        <row r="293">
          <cell r="A293" t="str">
            <v>WBABG22020ET23317</v>
          </cell>
          <cell r="B293" t="str">
            <v>Vehicle</v>
          </cell>
          <cell r="C293" t="str">
            <v>Autospot North Shore Limited.</v>
          </cell>
          <cell r="D293" t="str">
            <v>GRAND ORION_KNL</v>
          </cell>
        </row>
        <row r="294">
          <cell r="A294" t="str">
            <v>WVWZZZ1KZAW296290</v>
          </cell>
          <cell r="B294" t="str">
            <v>Vehicle</v>
          </cell>
          <cell r="C294" t="str">
            <v>Autospot North Shore Limited.</v>
          </cell>
          <cell r="D294" t="str">
            <v>GARDENIA ACE_KNL</v>
          </cell>
        </row>
        <row r="295">
          <cell r="A295" t="str">
            <v>WAUZZZ8X6BB063434</v>
          </cell>
          <cell r="B295" t="str">
            <v>Vehicle</v>
          </cell>
          <cell r="C295" t="str">
            <v>Autospot North Shore Limited.</v>
          </cell>
          <cell r="D295" t="str">
            <v>SWIFT ACE_KNL</v>
          </cell>
        </row>
        <row r="296">
          <cell r="A296" t="str">
            <v>GGA-003968</v>
          </cell>
          <cell r="B296" t="str">
            <v>Vehicle</v>
          </cell>
          <cell r="C296" t="str">
            <v>Autospot North Shore Limited.</v>
          </cell>
          <cell r="D296" t="str">
            <v>DREAM JASMINE</v>
          </cell>
        </row>
        <row r="297">
          <cell r="A297" t="str">
            <v>SF5-086872</v>
          </cell>
          <cell r="B297" t="str">
            <v>Vehicle</v>
          </cell>
          <cell r="C297" t="str">
            <v>Autospot North Shore Limited.</v>
          </cell>
          <cell r="D297" t="str">
            <v>SWIFT ACE_KNL</v>
          </cell>
        </row>
        <row r="298">
          <cell r="A298" t="str">
            <v>JZS171-0026943</v>
          </cell>
          <cell r="B298" t="str">
            <v>Vehicle</v>
          </cell>
          <cell r="C298" t="str">
            <v>Autospot North Shore Limited.</v>
          </cell>
          <cell r="D298" t="str">
            <v>NEPTUNE ACE_KNL</v>
          </cell>
        </row>
        <row r="299">
          <cell r="A299" t="str">
            <v>GSE20-5063115</v>
          </cell>
          <cell r="B299" t="str">
            <v>Vehicle</v>
          </cell>
          <cell r="C299" t="str">
            <v>Autospot North Shore Limited.</v>
          </cell>
          <cell r="D299" t="str">
            <v>TURANDOT</v>
          </cell>
        </row>
        <row r="300">
          <cell r="A300" t="str">
            <v>JZS171-0019739</v>
          </cell>
          <cell r="B300" t="str">
            <v>Vehicle</v>
          </cell>
          <cell r="C300" t="str">
            <v>Autospot North Shore Limited.</v>
          </cell>
          <cell r="D300" t="str">
            <v>HEROIC ACE</v>
          </cell>
        </row>
        <row r="301">
          <cell r="A301" t="str">
            <v>CKV36-402295</v>
          </cell>
          <cell r="B301" t="str">
            <v>Vehicle</v>
          </cell>
          <cell r="C301" t="str">
            <v>Autospot North Shore Limited.</v>
          </cell>
          <cell r="D301" t="str">
            <v>HEROIC ACE</v>
          </cell>
        </row>
        <row r="302">
          <cell r="A302" t="str">
            <v>WAUZZZ8X7DB005013</v>
          </cell>
          <cell r="B302" t="str">
            <v>Vehicle</v>
          </cell>
          <cell r="C302" t="str">
            <v>Autospot North Shore Limited.</v>
          </cell>
          <cell r="D302" t="str">
            <v>SWIFT ACE_KNL</v>
          </cell>
        </row>
        <row r="303">
          <cell r="A303" t="str">
            <v>WBA1A12050J201887</v>
          </cell>
          <cell r="B303" t="str">
            <v>Vehicle</v>
          </cell>
          <cell r="C303" t="str">
            <v>Autospot North Shore Limited.</v>
          </cell>
          <cell r="D303" t="str">
            <v>NEPTUNE ACE</v>
          </cell>
        </row>
        <row r="304">
          <cell r="A304" t="str">
            <v>WAUZZZ8K48A015966</v>
          </cell>
          <cell r="B304" t="str">
            <v>Vehicle</v>
          </cell>
          <cell r="C304" t="str">
            <v>Autospot North Shore Limited.</v>
          </cell>
          <cell r="D304" t="str">
            <v>NEPTUNE ACE_KNL</v>
          </cell>
        </row>
        <row r="305">
          <cell r="A305" t="str">
            <v>WAUZZZ8XXDB015793</v>
          </cell>
          <cell r="B305" t="str">
            <v>Vehicle</v>
          </cell>
          <cell r="C305" t="str">
            <v>Autospot North Shore Limited.</v>
          </cell>
          <cell r="D305" t="str">
            <v>FRONTIER ACE_KNL</v>
          </cell>
        </row>
        <row r="306">
          <cell r="A306" t="str">
            <v>GGH20-8041942</v>
          </cell>
          <cell r="B306" t="str">
            <v>Vehicle</v>
          </cell>
          <cell r="C306" t="str">
            <v>Autospot North Shore Limited.</v>
          </cell>
          <cell r="D306" t="str">
            <v>GRAND PACE</v>
          </cell>
        </row>
        <row r="307">
          <cell r="A307" t="str">
            <v>JZS171-0014125</v>
          </cell>
          <cell r="B307" t="str">
            <v>Vehicle</v>
          </cell>
          <cell r="C307" t="str">
            <v>Autospot North Shore Limited.</v>
          </cell>
          <cell r="D307" t="str">
            <v>FRONTIER ACE_KNL</v>
          </cell>
        </row>
        <row r="308">
          <cell r="A308" t="str">
            <v>JN15-500590</v>
          </cell>
          <cell r="B308" t="str">
            <v>Vehicle</v>
          </cell>
          <cell r="C308" t="str">
            <v>Autospot North Shore Limited.</v>
          </cell>
          <cell r="D308" t="str">
            <v>FRONTIER ACE_KNL</v>
          </cell>
        </row>
        <row r="309">
          <cell r="A309" t="str">
            <v>WBA1A12000P574753</v>
          </cell>
          <cell r="B309" t="str">
            <v>Vehicle</v>
          </cell>
          <cell r="C309" t="str">
            <v>Autospot North Shore Limited.</v>
          </cell>
          <cell r="D309" t="str">
            <v>NEPTUNE ACE</v>
          </cell>
        </row>
        <row r="310">
          <cell r="A310" t="str">
            <v>TE52-014836</v>
          </cell>
          <cell r="B310" t="str">
            <v>Vehicle</v>
          </cell>
          <cell r="C310" t="str">
            <v>Autospot North Shore Limited.</v>
          </cell>
          <cell r="D310" t="str">
            <v>HEROIC ACE</v>
          </cell>
        </row>
        <row r="311">
          <cell r="A311" t="str">
            <v>WBAUT72030A538035</v>
          </cell>
          <cell r="B311" t="str">
            <v>Vehicle</v>
          </cell>
          <cell r="C311" t="str">
            <v>Autospot North Shore Limited.</v>
          </cell>
          <cell r="D311" t="str">
            <v>TURANDOT</v>
          </cell>
        </row>
        <row r="312">
          <cell r="A312" t="str">
            <v>WBAVB76060NE96960</v>
          </cell>
          <cell r="B312" t="str">
            <v>Vehicle</v>
          </cell>
          <cell r="C312" t="str">
            <v>Autospot North Shore Limited.</v>
          </cell>
          <cell r="D312" t="str">
            <v>TURANDOT</v>
          </cell>
        </row>
        <row r="313">
          <cell r="A313" t="str">
            <v>KDJ95-0001623</v>
          </cell>
          <cell r="B313" t="str">
            <v>Vehicle</v>
          </cell>
          <cell r="C313" t="str">
            <v>Autospot North Shore Limited.</v>
          </cell>
          <cell r="D313" t="str">
            <v>NEPTUNE ACE_KNL</v>
          </cell>
        </row>
        <row r="314">
          <cell r="A314" t="str">
            <v>WBAVM12090VM57886</v>
          </cell>
          <cell r="B314" t="str">
            <v>Vehicle</v>
          </cell>
          <cell r="C314" t="str">
            <v>Autospot North Shore Limited.</v>
          </cell>
          <cell r="D314" t="str">
            <v>SWIFT ACE_KNL</v>
          </cell>
        </row>
        <row r="315">
          <cell r="A315" t="str">
            <v>JZS171-0014326</v>
          </cell>
          <cell r="B315" t="str">
            <v>Vehicle</v>
          </cell>
          <cell r="C315" t="str">
            <v>Autospot North Shore Limited.</v>
          </cell>
          <cell r="D315" t="str">
            <v>DREAM JASMINE</v>
          </cell>
        </row>
        <row r="316">
          <cell r="A316" t="str">
            <v>WAUZZZ8X0DB111495</v>
          </cell>
          <cell r="B316" t="str">
            <v>Vehicle</v>
          </cell>
          <cell r="C316" t="str">
            <v>Autospot North Shore Limited.</v>
          </cell>
          <cell r="D316" t="str">
            <v>HEROIC ACE_KNL</v>
          </cell>
        </row>
        <row r="317">
          <cell r="A317" t="str">
            <v>JZS171-0041854</v>
          </cell>
          <cell r="B317" t="str">
            <v>Vehicle</v>
          </cell>
          <cell r="C317" t="str">
            <v>Autospot North Shore Limited.</v>
          </cell>
          <cell r="D317" t="str">
            <v>BELUGA ACE_KNL</v>
          </cell>
        </row>
        <row r="318">
          <cell r="A318" t="str">
            <v>PE52-021891</v>
          </cell>
          <cell r="B318" t="str">
            <v>Vehicle</v>
          </cell>
          <cell r="C318" t="str">
            <v>Autospot North Shore Limited.</v>
          </cell>
          <cell r="D318" t="str">
            <v>PLEIADES SPIRIT_KNL</v>
          </cell>
        </row>
        <row r="319">
          <cell r="A319" t="str">
            <v>NHP10-6448973</v>
          </cell>
          <cell r="B319" t="str">
            <v>Vehicle</v>
          </cell>
          <cell r="C319" t="str">
            <v>Autospot North Shore Limited.</v>
          </cell>
          <cell r="D319" t="str">
            <v>PLEIADES SPIRIT</v>
          </cell>
        </row>
        <row r="320">
          <cell r="A320" t="str">
            <v>KZN185-9034723</v>
          </cell>
          <cell r="B320" t="str">
            <v>Vehicle</v>
          </cell>
          <cell r="C320" t="str">
            <v>Autospot North Shore Limited.</v>
          </cell>
          <cell r="D320" t="str">
            <v>HEROIC ACE</v>
          </cell>
        </row>
        <row r="321">
          <cell r="A321" t="str">
            <v>NHP10-2404336</v>
          </cell>
          <cell r="B321" t="str">
            <v>Vehicle</v>
          </cell>
          <cell r="C321" t="str">
            <v>Autospot North Shore Limited.</v>
          </cell>
          <cell r="D321" t="str">
            <v>PLEIADES SPIRIT_KNL</v>
          </cell>
        </row>
        <row r="322">
          <cell r="A322" t="str">
            <v>NHP10-6360791</v>
          </cell>
          <cell r="B322" t="str">
            <v>Vehicle</v>
          </cell>
          <cell r="C322" t="str">
            <v>Autospot North Shore Limited.</v>
          </cell>
          <cell r="D322" t="str">
            <v>TOKYO CAR</v>
          </cell>
        </row>
        <row r="323">
          <cell r="A323" t="str">
            <v>WMWZC32030WM20049</v>
          </cell>
          <cell r="B323" t="str">
            <v>Vehicle</v>
          </cell>
          <cell r="C323" t="str">
            <v>Autospot North Shore Limited.</v>
          </cell>
          <cell r="D323" t="str">
            <v>HEROIC ACE</v>
          </cell>
        </row>
        <row r="324">
          <cell r="A324" t="str">
            <v>JZS171-0050467</v>
          </cell>
          <cell r="B324" t="str">
            <v>Vehicle</v>
          </cell>
          <cell r="C324" t="str">
            <v>Autospot North Shore Limited.</v>
          </cell>
          <cell r="D324" t="str">
            <v>CARRERA</v>
          </cell>
        </row>
        <row r="325">
          <cell r="A325" t="str">
            <v>WBA1A12080J216884</v>
          </cell>
          <cell r="B325" t="str">
            <v>Vehicle</v>
          </cell>
          <cell r="C325" t="str">
            <v>Autospot North Shore Limited.</v>
          </cell>
          <cell r="D325" t="str">
            <v>FRONTIER ACE</v>
          </cell>
        </row>
        <row r="326">
          <cell r="A326" t="str">
            <v>VF1DZ1802C0674785</v>
          </cell>
          <cell r="B326" t="str">
            <v>Vehicle</v>
          </cell>
          <cell r="C326" t="str">
            <v>Autospot North Shore Limited.</v>
          </cell>
          <cell r="D326" t="str">
            <v>NEPTUNE ACE</v>
          </cell>
        </row>
        <row r="327">
          <cell r="A327" t="str">
            <v>TE52-052753</v>
          </cell>
          <cell r="B327" t="str">
            <v>Vehicle</v>
          </cell>
          <cell r="C327" t="str">
            <v>Autospot North Shore Limited.</v>
          </cell>
          <cell r="D327" t="str">
            <v>HEROIC ACE_KNL</v>
          </cell>
        </row>
        <row r="328">
          <cell r="A328" t="str">
            <v>WAUZZZ8V9F1071957</v>
          </cell>
          <cell r="B328" t="str">
            <v>Vehicle</v>
          </cell>
          <cell r="C328" t="str">
            <v>Autospot North Shore Limited.</v>
          </cell>
          <cell r="D328" t="str">
            <v>SWIFT ACE_KNL</v>
          </cell>
        </row>
        <row r="329">
          <cell r="A329" t="str">
            <v>WAUZZZ8V9F1071957</v>
          </cell>
          <cell r="B329" t="str">
            <v>Vehicle</v>
          </cell>
          <cell r="C329" t="str">
            <v>Autospot North Shore Limited.</v>
          </cell>
          <cell r="D329" t="str">
            <v>TURANDOT</v>
          </cell>
        </row>
        <row r="330">
          <cell r="A330" t="str">
            <v>WAUZZZ8V4EA185637</v>
          </cell>
          <cell r="B330" t="str">
            <v>Vehicle</v>
          </cell>
          <cell r="C330" t="str">
            <v>Autospot North Shore Limited.</v>
          </cell>
          <cell r="D330" t="str">
            <v>TOKYO CAR</v>
          </cell>
        </row>
        <row r="331">
          <cell r="A331" t="str">
            <v>WDD2042482F975936</v>
          </cell>
          <cell r="B331" t="str">
            <v>Vehicle</v>
          </cell>
          <cell r="C331" t="str">
            <v>Autospot North Shore Limited.</v>
          </cell>
          <cell r="D331" t="str">
            <v>PLEIADES SPIRIT_KNL</v>
          </cell>
        </row>
        <row r="332">
          <cell r="A332" t="str">
            <v>WAUZZZ8TX8A026916</v>
          </cell>
          <cell r="B332" t="str">
            <v>Vehicle</v>
          </cell>
          <cell r="C332" t="str">
            <v>Autospot North Shore Limited.</v>
          </cell>
          <cell r="D332" t="str">
            <v>ISTRA ACE_KNL</v>
          </cell>
        </row>
        <row r="333">
          <cell r="A333" t="str">
            <v>WVWZZZ1HZVW289090</v>
          </cell>
          <cell r="B333" t="str">
            <v>Vehicle</v>
          </cell>
          <cell r="C333" t="str">
            <v>Autospot North Shore Limited.</v>
          </cell>
          <cell r="D333" t="str">
            <v>HEROIC ACE_KNL</v>
          </cell>
        </row>
        <row r="334">
          <cell r="A334" t="str">
            <v>RM4-1003221</v>
          </cell>
          <cell r="B334" t="str">
            <v>Vehicle</v>
          </cell>
          <cell r="C334" t="str">
            <v>Autospot North Shore Limited.</v>
          </cell>
          <cell r="D334" t="str">
            <v>NEPTUNE ACE_KNL</v>
          </cell>
        </row>
        <row r="335">
          <cell r="A335" t="str">
            <v>WAUZZZ8V6E1027302</v>
          </cell>
          <cell r="B335" t="str">
            <v>Vehicle</v>
          </cell>
          <cell r="C335" t="str">
            <v>Autospot North Shore Limited.</v>
          </cell>
          <cell r="D335" t="str">
            <v>DON JUAN</v>
          </cell>
        </row>
        <row r="336">
          <cell r="A336" t="str">
            <v>WAUZZZ8V5E1019806</v>
          </cell>
          <cell r="B336" t="str">
            <v>Vehicle</v>
          </cell>
          <cell r="C336" t="str">
            <v>Autospot North Shore Limited.</v>
          </cell>
          <cell r="D336" t="str">
            <v>HEROIC ACE_KNL</v>
          </cell>
        </row>
        <row r="337">
          <cell r="A337" t="str">
            <v>WBAMT52080C897972</v>
          </cell>
          <cell r="B337" t="str">
            <v>Vehicle</v>
          </cell>
          <cell r="C337" t="str">
            <v>Autospot North Shore Limited.</v>
          </cell>
          <cell r="D337" t="str">
            <v>DON JUAN</v>
          </cell>
        </row>
        <row r="338">
          <cell r="A338" t="str">
            <v>WBA3A56030NN64787</v>
          </cell>
          <cell r="B338" t="str">
            <v>Vehicle</v>
          </cell>
          <cell r="C338" t="str">
            <v>Autospot North Shore Limited.</v>
          </cell>
          <cell r="D338" t="str">
            <v>MERCURY ACE</v>
          </cell>
        </row>
        <row r="339">
          <cell r="A339" t="str">
            <v>1J4FY49S8XP452725</v>
          </cell>
          <cell r="B339" t="str">
            <v>Vehicle</v>
          </cell>
          <cell r="C339" t="str">
            <v>Autospot North Shore Limited.</v>
          </cell>
          <cell r="D339" t="str">
            <v>FRONTIER ACE_KNL</v>
          </cell>
        </row>
        <row r="340">
          <cell r="A340" t="str">
            <v>WBA3D36090NS48080</v>
          </cell>
          <cell r="B340" t="str">
            <v>Vehicle</v>
          </cell>
          <cell r="C340" t="str">
            <v>Autospot North Shore Limited.</v>
          </cell>
          <cell r="D340" t="str">
            <v>SWIFT ACE_KNL</v>
          </cell>
        </row>
        <row r="341">
          <cell r="A341" t="str">
            <v>1C4RJFEG1DC596429</v>
          </cell>
          <cell r="B341" t="str">
            <v>Vehicle</v>
          </cell>
          <cell r="C341" t="str">
            <v>Autospot North Shore Limited.</v>
          </cell>
          <cell r="D341" t="str">
            <v>SWIFT ACE</v>
          </cell>
        </row>
        <row r="342">
          <cell r="A342" t="str">
            <v>KDJ95-0015901</v>
          </cell>
          <cell r="B342" t="str">
            <v>Vehicle</v>
          </cell>
          <cell r="C342" t="str">
            <v>Autospot North Shore Limited.</v>
          </cell>
          <cell r="D342" t="str">
            <v>TURANDOT</v>
          </cell>
        </row>
        <row r="343">
          <cell r="A343" t="str">
            <v>WBA3X12060D373206</v>
          </cell>
          <cell r="B343" t="str">
            <v>Vehicle</v>
          </cell>
          <cell r="C343" t="str">
            <v>Autospot North Shore Limited.</v>
          </cell>
          <cell r="D343" t="str">
            <v>CARRERA</v>
          </cell>
        </row>
        <row r="344">
          <cell r="A344" t="str">
            <v>WBA3B16060NP53682</v>
          </cell>
          <cell r="B344" t="str">
            <v>Vehicle</v>
          </cell>
          <cell r="C344" t="str">
            <v>Autospot North Shore Limited.</v>
          </cell>
          <cell r="D344" t="str">
            <v>SWIFT ACE_KNL</v>
          </cell>
        </row>
        <row r="345">
          <cell r="A345" t="str">
            <v>WAUZZZ8P7AA060014</v>
          </cell>
          <cell r="B345" t="str">
            <v>Vehicle</v>
          </cell>
          <cell r="C345" t="str">
            <v>Autospot North Shore Limited.</v>
          </cell>
          <cell r="D345" t="str">
            <v>PLEIADES SPIRIT</v>
          </cell>
        </row>
        <row r="346">
          <cell r="A346" t="str">
            <v>CKV36-700452</v>
          </cell>
          <cell r="B346" t="str">
            <v>Vehicle</v>
          </cell>
          <cell r="C346" t="str">
            <v>Autospot North Shore Limited.</v>
          </cell>
          <cell r="D346" t="str">
            <v>HEROIC ACE_KNL</v>
          </cell>
        </row>
        <row r="347">
          <cell r="A347" t="str">
            <v>WAUZZZ8V9G1049992</v>
          </cell>
          <cell r="B347" t="str">
            <v>Vehicle</v>
          </cell>
          <cell r="C347" t="str">
            <v>Autospot North Shore Limited.</v>
          </cell>
          <cell r="D347" t="str">
            <v>HEROIC ACE</v>
          </cell>
        </row>
        <row r="348">
          <cell r="A348" t="str">
            <v>WBA3A52000F253284</v>
          </cell>
          <cell r="B348" t="str">
            <v>Vehicle</v>
          </cell>
          <cell r="C348" t="str">
            <v>Autospot North Shore Limited.</v>
          </cell>
          <cell r="D348" t="str">
            <v>FRONTIER ACE</v>
          </cell>
        </row>
        <row r="349">
          <cell r="A349" t="str">
            <v>VMG-005297</v>
          </cell>
          <cell r="B349" t="str">
            <v>Vehicle</v>
          </cell>
          <cell r="C349" t="str">
            <v>Autospot North Shore Limited.</v>
          </cell>
          <cell r="D349" t="str">
            <v>TURANDOT</v>
          </cell>
        </row>
        <row r="350">
          <cell r="A350" t="str">
            <v>WAUZZZ8R19A040175</v>
          </cell>
          <cell r="B350" t="str">
            <v>Vehicle</v>
          </cell>
          <cell r="C350" t="str">
            <v>Autospot North Shore Limited.</v>
          </cell>
          <cell r="D350" t="str">
            <v>SWIFT ACE</v>
          </cell>
        </row>
        <row r="351">
          <cell r="A351" t="str">
            <v>WMWXM72070T930773</v>
          </cell>
          <cell r="B351" t="str">
            <v>Vehicle</v>
          </cell>
          <cell r="C351" t="str">
            <v>Autospot North Shore Limited.</v>
          </cell>
          <cell r="D351" t="str">
            <v>SWIFT ACE_KNL</v>
          </cell>
        </row>
        <row r="352">
          <cell r="A352" t="str">
            <v>KEEFW-108677</v>
          </cell>
          <cell r="B352" t="str">
            <v>Vehicle</v>
          </cell>
          <cell r="C352" t="str">
            <v>Autospot North Shore Limited.</v>
          </cell>
          <cell r="D352" t="str">
            <v>SWIFT ACE</v>
          </cell>
        </row>
        <row r="353">
          <cell r="A353" t="str">
            <v>WMWXS720502B61270</v>
          </cell>
          <cell r="B353" t="str">
            <v>Vehicle</v>
          </cell>
          <cell r="C353" t="str">
            <v>Autospot North Shore Limited.</v>
          </cell>
          <cell r="D353" t="str">
            <v>SWIFT ACE</v>
          </cell>
        </row>
        <row r="354">
          <cell r="A354" t="str">
            <v>VMG-002441</v>
          </cell>
          <cell r="B354" t="str">
            <v>Vehicle</v>
          </cell>
          <cell r="C354" t="str">
            <v>Autospot North Shore Limited.</v>
          </cell>
          <cell r="D354" t="str">
            <v>SWIFT ACE_KNL</v>
          </cell>
        </row>
        <row r="355">
          <cell r="A355" t="str">
            <v>KZJ95-0127906</v>
          </cell>
          <cell r="B355" t="str">
            <v>Vehicle</v>
          </cell>
          <cell r="C355" t="str">
            <v>Autospot North Shore Limited.</v>
          </cell>
          <cell r="D355" t="str">
            <v>FRONTIER ACE_KNL</v>
          </cell>
        </row>
        <row r="356">
          <cell r="A356" t="str">
            <v>1C4RJFEG8EC273108</v>
          </cell>
          <cell r="B356" t="str">
            <v>Vehicle</v>
          </cell>
          <cell r="C356" t="str">
            <v>Autospot North Shore Limited.</v>
          </cell>
          <cell r="D356" t="str">
            <v>DON JUAN</v>
          </cell>
        </row>
        <row r="357">
          <cell r="A357" t="str">
            <v>WBA3D36040NS45751</v>
          </cell>
          <cell r="B357" t="str">
            <v>Vehicle</v>
          </cell>
          <cell r="C357" t="str">
            <v>Autospot North Shore Limited.</v>
          </cell>
          <cell r="D357" t="str">
            <v>SWIFT ACE_KNL</v>
          </cell>
        </row>
        <row r="358">
          <cell r="A358" t="str">
            <v>VAG-002067</v>
          </cell>
          <cell r="B358" t="str">
            <v>Vehicle</v>
          </cell>
          <cell r="C358" t="str">
            <v>Autospot North Shore Limited.</v>
          </cell>
          <cell r="D358" t="str">
            <v>TURANDOT</v>
          </cell>
        </row>
        <row r="359">
          <cell r="A359" t="str">
            <v>WAUZZZ8K8AA071768</v>
          </cell>
          <cell r="B359" t="str">
            <v>Vehicle</v>
          </cell>
          <cell r="C359" t="str">
            <v>Autospot North Shore Limited.</v>
          </cell>
          <cell r="D359" t="str">
            <v>NOBLE ACE</v>
          </cell>
        </row>
        <row r="360">
          <cell r="A360" t="str">
            <v>KF2P-107765</v>
          </cell>
          <cell r="B360" t="str">
            <v>Vehicle</v>
          </cell>
          <cell r="C360" t="str">
            <v>Autospot North Shore Limited.</v>
          </cell>
          <cell r="D360" t="str">
            <v>SWIFT ACE</v>
          </cell>
        </row>
        <row r="361">
          <cell r="A361" t="str">
            <v>WBAZW42070L794453</v>
          </cell>
          <cell r="B361" t="str">
            <v>Vehicle</v>
          </cell>
          <cell r="C361" t="str">
            <v>Autospot North Shore Limited.</v>
          </cell>
          <cell r="D361" t="str">
            <v>FRONTIER ACE_KNL</v>
          </cell>
        </row>
        <row r="362">
          <cell r="A362" t="str">
            <v>WVWZZZAUZGW099943</v>
          </cell>
          <cell r="B362" t="str">
            <v>Vehicle</v>
          </cell>
          <cell r="C362" t="str">
            <v>Autospot North Shore Limited.</v>
          </cell>
          <cell r="D362" t="str">
            <v>GRAND QUEST</v>
          </cell>
        </row>
        <row r="363">
          <cell r="A363" t="str">
            <v>WBA8C56060NU85548</v>
          </cell>
          <cell r="B363" t="str">
            <v>Vehicle</v>
          </cell>
          <cell r="C363" t="str">
            <v>Autospot North Shore Limited.</v>
          </cell>
          <cell r="D363" t="str">
            <v>PLEIADES SPIRIT_KNL</v>
          </cell>
        </row>
        <row r="364">
          <cell r="A364" t="str">
            <v>1C4RJFFG6EC330954</v>
          </cell>
          <cell r="B364" t="str">
            <v>Vehicle</v>
          </cell>
          <cell r="C364" t="str">
            <v>Autospot North Shore Limited.</v>
          </cell>
          <cell r="D364" t="str">
            <v>FRONTIER ACE_KNL</v>
          </cell>
        </row>
        <row r="365">
          <cell r="A365" t="str">
            <v>1C4HJWHGXGL174123</v>
          </cell>
          <cell r="B365" t="str">
            <v>Vehicle</v>
          </cell>
          <cell r="C365" t="str">
            <v>Autospot North Shore Limited.</v>
          </cell>
          <cell r="D365" t="str">
            <v>BELUGA ACE_KNL</v>
          </cell>
        </row>
        <row r="366">
          <cell r="A366" t="str">
            <v>1C4HJWLG8EL280302</v>
          </cell>
          <cell r="B366" t="str">
            <v>Vehicle</v>
          </cell>
          <cell r="C366" t="str">
            <v>Autospot North Shore Limited.</v>
          </cell>
          <cell r="D366" t="str">
            <v>GRAND ORION_KNL</v>
          </cell>
        </row>
        <row r="367">
          <cell r="A367" t="str">
            <v>1C4HJWLG9FL561560</v>
          </cell>
          <cell r="B367" t="str">
            <v>Vehicle</v>
          </cell>
          <cell r="C367" t="str">
            <v>Autospot North Shore Limited.</v>
          </cell>
          <cell r="D367" t="str">
            <v>BELUGA ACE_KNL</v>
          </cell>
        </row>
        <row r="368">
          <cell r="A368" t="str">
            <v>1C4HJWKG4GL213152</v>
          </cell>
          <cell r="B368" t="str">
            <v>Vehicle</v>
          </cell>
          <cell r="C368" t="str">
            <v>Autospot North Shore Limited.</v>
          </cell>
          <cell r="D368" t="str">
            <v>GARDENIA ACE_KNL</v>
          </cell>
        </row>
        <row r="369">
          <cell r="A369" t="str">
            <v>RB3-1012183</v>
          </cell>
          <cell r="B369" t="str">
            <v>Other</v>
          </cell>
          <cell r="C369" t="str">
            <v>AutoworldcarsLtd</v>
          </cell>
          <cell r="D369"/>
        </row>
        <row r="370">
          <cell r="A370" t="str">
            <v>CX6A-0100587</v>
          </cell>
          <cell r="B370" t="str">
            <v>Vehicle</v>
          </cell>
          <cell r="C370" t="str">
            <v>AutoworldcarsLtd</v>
          </cell>
          <cell r="D370" t="str">
            <v>HEROIC ACE</v>
          </cell>
        </row>
        <row r="371">
          <cell r="A371" t="str">
            <v>2C3CCATG8DH553519</v>
          </cell>
          <cell r="B371" t="str">
            <v>Vehicle</v>
          </cell>
          <cell r="C371" t="str">
            <v>AutoworldcarsLtd</v>
          </cell>
          <cell r="D371" t="str">
            <v>HEROIC ACE_KNL</v>
          </cell>
        </row>
        <row r="372">
          <cell r="A372" t="str">
            <v>2C3CCATG7DH614181</v>
          </cell>
          <cell r="B372" t="str">
            <v>Vehicle</v>
          </cell>
          <cell r="C372" t="str">
            <v>AutoworldcarsLtd</v>
          </cell>
          <cell r="D372" t="str">
            <v>MCC MEDAN</v>
          </cell>
        </row>
        <row r="373">
          <cell r="A373" t="str">
            <v>2C3CCATG9DH594032</v>
          </cell>
          <cell r="B373" t="str">
            <v>Vehicle</v>
          </cell>
          <cell r="C373" t="str">
            <v>AutoworldcarsLtd</v>
          </cell>
          <cell r="D373" t="str">
            <v>MCC MEDAN</v>
          </cell>
        </row>
        <row r="374">
          <cell r="A374" t="str">
            <v>SAJKC10P8CLV31003</v>
          </cell>
          <cell r="B374" t="str">
            <v>Vehicle</v>
          </cell>
          <cell r="C374" t="str">
            <v>AutoworldcarsLtd</v>
          </cell>
          <cell r="D374" t="str">
            <v>HEROIC ACE_KNL</v>
          </cell>
        </row>
        <row r="375">
          <cell r="A375" t="str">
            <v>WBS1J52060VD43051</v>
          </cell>
          <cell r="B375" t="str">
            <v>Vehicle</v>
          </cell>
          <cell r="C375" t="str">
            <v>AutoworldcarsLtd</v>
          </cell>
          <cell r="D375" t="str">
            <v>DUMMY_OZ_01.31.2019</v>
          </cell>
        </row>
        <row r="376">
          <cell r="A376" t="str">
            <v>WVGZZZ7PZGD033423</v>
          </cell>
          <cell r="B376" t="str">
            <v>Vehicle</v>
          </cell>
          <cell r="C376" t="str">
            <v>AutoworldcarsLtd</v>
          </cell>
          <cell r="D376" t="str">
            <v>Dummy Ship_OZ_100118</v>
          </cell>
        </row>
        <row r="377">
          <cell r="A377" t="str">
            <v>WBAKR620300M99629</v>
          </cell>
          <cell r="B377" t="str">
            <v>Vehicle</v>
          </cell>
          <cell r="C377" t="str">
            <v>AutoworldcarsLtd</v>
          </cell>
          <cell r="D377" t="str">
            <v>HEROIC ACE_KNL</v>
          </cell>
        </row>
        <row r="378">
          <cell r="A378" t="str">
            <v>JTELV71J200030644</v>
          </cell>
          <cell r="B378" t="str">
            <v>Vehicle</v>
          </cell>
          <cell r="C378" t="str">
            <v>AutoworldcarsLtd</v>
          </cell>
          <cell r="D378" t="str">
            <v>Dummy Ship_OZ_100118</v>
          </cell>
        </row>
        <row r="379">
          <cell r="A379" t="str">
            <v>RB1-1407001</v>
          </cell>
          <cell r="B379" t="str">
            <v>Vehicle</v>
          </cell>
          <cell r="C379" t="str">
            <v>Bill Russ Motors Ltd</v>
          </cell>
          <cell r="D379" t="str">
            <v>MERIDIAN ACE_KNL</v>
          </cell>
        </row>
        <row r="380">
          <cell r="A380" t="str">
            <v>JY12-026627</v>
          </cell>
          <cell r="B380" t="str">
            <v>Vehicle</v>
          </cell>
          <cell r="C380" t="str">
            <v>Bill Russ Motors Ltd</v>
          </cell>
          <cell r="D380" t="str">
            <v>PALMELA</v>
          </cell>
        </row>
        <row r="381">
          <cell r="A381" t="str">
            <v>CC25-386866</v>
          </cell>
          <cell r="B381" t="str">
            <v>Vehicle</v>
          </cell>
          <cell r="C381" t="str">
            <v>Bill Russ Motors Ltd</v>
          </cell>
          <cell r="D381" t="str">
            <v>VIKING OCEAN</v>
          </cell>
        </row>
        <row r="382">
          <cell r="A382" t="str">
            <v>CCEFW-201621</v>
          </cell>
          <cell r="B382" t="str">
            <v>Vehicle</v>
          </cell>
          <cell r="C382" t="str">
            <v>Bill Russ Motors Ltd</v>
          </cell>
          <cell r="D382" t="str">
            <v>TRIUMPH ACE</v>
          </cell>
        </row>
        <row r="383">
          <cell r="A383" t="str">
            <v>1A8GTH4P18B149604</v>
          </cell>
          <cell r="B383" t="str">
            <v>Vehicle</v>
          </cell>
          <cell r="C383" t="str">
            <v>Bill Russ Motors Ltd</v>
          </cell>
          <cell r="D383" t="str">
            <v>NEPTUNE ACE_KNL</v>
          </cell>
        </row>
        <row r="384">
          <cell r="A384" t="str">
            <v>GJ2FW-104914</v>
          </cell>
          <cell r="B384" t="str">
            <v>Vehicle</v>
          </cell>
          <cell r="C384" t="str">
            <v>Bill Russ Motors Ltd</v>
          </cell>
          <cell r="D384" t="str">
            <v>NEPTUNE ACE_KNL</v>
          </cell>
        </row>
        <row r="385">
          <cell r="A385" t="str">
            <v>CWFFW-104974</v>
          </cell>
          <cell r="B385" t="str">
            <v>Vehicle</v>
          </cell>
          <cell r="C385" t="str">
            <v>Bill Russ Motors Ltd</v>
          </cell>
          <cell r="D385" t="str">
            <v>TOKYO CAR</v>
          </cell>
        </row>
        <row r="386">
          <cell r="A386" t="str">
            <v>WVWZZZ1KZ7U041550</v>
          </cell>
          <cell r="B386" t="str">
            <v>Vehicle</v>
          </cell>
          <cell r="C386" t="str">
            <v>Bill Russ Motors Ltd</v>
          </cell>
          <cell r="D386" t="str">
            <v>MERCURY ACE</v>
          </cell>
        </row>
        <row r="387">
          <cell r="A387" t="str">
            <v>NKE165-7083977</v>
          </cell>
          <cell r="B387" t="str">
            <v>Vehicle</v>
          </cell>
          <cell r="C387" t="str">
            <v>Bill Russ Motors Ltd</v>
          </cell>
          <cell r="D387" t="str">
            <v>TRIUMPH ACE</v>
          </cell>
        </row>
        <row r="388">
          <cell r="A388" t="str">
            <v>ZVW41-3212497</v>
          </cell>
          <cell r="B388" t="str">
            <v>Vehicle</v>
          </cell>
          <cell r="C388" t="str">
            <v>Bill Russ Motors Ltd</v>
          </cell>
          <cell r="D388" t="str">
            <v>TRIUMPH ACE_KNL</v>
          </cell>
        </row>
        <row r="389">
          <cell r="A389" t="str">
            <v>WAUZZZ8X7BB024576</v>
          </cell>
          <cell r="B389" t="str">
            <v>Vehicle</v>
          </cell>
          <cell r="C389" t="str">
            <v>Bill Russ Motors Ltd</v>
          </cell>
          <cell r="D389" t="str">
            <v>GARNET ACE_KNL</v>
          </cell>
        </row>
        <row r="390">
          <cell r="A390" t="str">
            <v>RN8-3200168</v>
          </cell>
          <cell r="B390" t="str">
            <v>Vehicle</v>
          </cell>
          <cell r="C390" t="str">
            <v>Bill Russ Motors Ltd</v>
          </cell>
          <cell r="D390" t="str">
            <v>TRANQUIL ACE</v>
          </cell>
        </row>
        <row r="391">
          <cell r="A391" t="str">
            <v>GH5FS-200076</v>
          </cell>
          <cell r="B391" t="str">
            <v>Vehicle</v>
          </cell>
          <cell r="C391" t="str">
            <v>Bill Russ Motors Ltd</v>
          </cell>
          <cell r="D391" t="str">
            <v>PRESTIGE ACE_KNL</v>
          </cell>
        </row>
        <row r="392">
          <cell r="A392" t="str">
            <v>WBAPG56000NM17150</v>
          </cell>
          <cell r="B392" t="str">
            <v>Vehicle</v>
          </cell>
          <cell r="C392" t="str">
            <v>Bill Russ Motors Ltd</v>
          </cell>
          <cell r="D392" t="str">
            <v>TOKYO CAR</v>
          </cell>
        </row>
        <row r="393">
          <cell r="A393" t="str">
            <v>WBAVL32010VN75753</v>
          </cell>
          <cell r="B393" t="str">
            <v>Vehicle</v>
          </cell>
          <cell r="C393" t="str">
            <v>Bill Russ Motors Ltd</v>
          </cell>
          <cell r="D393" t="str">
            <v>Valiant Ace(KB)</v>
          </cell>
        </row>
        <row r="394">
          <cell r="A394" t="str">
            <v>NHP10-2267196</v>
          </cell>
          <cell r="B394" t="str">
            <v>Vehicle</v>
          </cell>
          <cell r="C394" t="str">
            <v>Bill Russ Motors Ltd</v>
          </cell>
          <cell r="D394" t="str">
            <v>TRIUMPH ACE_KNL</v>
          </cell>
        </row>
        <row r="395">
          <cell r="A395" t="str">
            <v>WVWZZZ1KZAM622323</v>
          </cell>
          <cell r="B395" t="str">
            <v>Vehicle</v>
          </cell>
          <cell r="C395" t="str">
            <v>Bill Russ Motors Ltd</v>
          </cell>
          <cell r="D395" t="str">
            <v>BELUGA ACE_KNL</v>
          </cell>
        </row>
        <row r="396">
          <cell r="A396" t="str">
            <v>BR9-017677</v>
          </cell>
          <cell r="B396" t="str">
            <v>Vehicle</v>
          </cell>
          <cell r="C396" t="str">
            <v>Bill Russ Motors Ltd</v>
          </cell>
          <cell r="D396" t="str">
            <v>GRAND ORION_KNL</v>
          </cell>
        </row>
        <row r="397">
          <cell r="A397" t="str">
            <v>J32-253747</v>
          </cell>
          <cell r="B397" t="str">
            <v>Vehicle</v>
          </cell>
          <cell r="C397" t="str">
            <v>Bill Russ Motors Ltd</v>
          </cell>
          <cell r="D397" t="str">
            <v>TRIUMPH ACE_KNL</v>
          </cell>
        </row>
        <row r="398">
          <cell r="A398" t="str">
            <v>YV1FS485BD2194159</v>
          </cell>
          <cell r="B398" t="str">
            <v>Vehicle</v>
          </cell>
          <cell r="C398" t="str">
            <v>Bill Russ Motors Ltd</v>
          </cell>
          <cell r="D398" t="str">
            <v>WALRUS ACE</v>
          </cell>
        </row>
        <row r="399">
          <cell r="A399" t="str">
            <v>WVWZZZ1KZ8M254928</v>
          </cell>
          <cell r="B399" t="str">
            <v>Vehicle</v>
          </cell>
          <cell r="C399" t="str">
            <v>Bill Russ Motors Ltd</v>
          </cell>
          <cell r="D399" t="str">
            <v>TRANQUIL ACE</v>
          </cell>
        </row>
        <row r="400">
          <cell r="A400" t="str">
            <v>WVWZZZ1KZBW336953</v>
          </cell>
          <cell r="B400" t="str">
            <v>Vehicle</v>
          </cell>
          <cell r="C400" t="str">
            <v>Bill Russ Motors Ltd</v>
          </cell>
          <cell r="D400" t="str">
            <v>GARDENIA ACE_KNL</v>
          </cell>
        </row>
        <row r="401">
          <cell r="A401" t="str">
            <v>WDB2110722B114455</v>
          </cell>
          <cell r="B401" t="str">
            <v>Vehicle</v>
          </cell>
          <cell r="C401" t="str">
            <v>Bill Russ Motors Ltd</v>
          </cell>
          <cell r="D401" t="str">
            <v>BELUGA ACE_KNL</v>
          </cell>
        </row>
        <row r="402">
          <cell r="A402" t="str">
            <v>WVGZZZ7LZ8D031348</v>
          </cell>
          <cell r="B402" t="str">
            <v>Vehicle</v>
          </cell>
          <cell r="C402" t="str">
            <v>Bill Russ Motors Ltd</v>
          </cell>
          <cell r="D402" t="str">
            <v>Meridian Ace(KB)</v>
          </cell>
        </row>
        <row r="403">
          <cell r="A403" t="str">
            <v>CW5W-5400500</v>
          </cell>
          <cell r="B403" t="str">
            <v>Vehicle</v>
          </cell>
          <cell r="C403" t="str">
            <v>Bill Russ Motors Ltd</v>
          </cell>
          <cell r="D403" t="str">
            <v>DREAM JASMINE</v>
          </cell>
        </row>
        <row r="404">
          <cell r="A404" t="str">
            <v>VM4-029209</v>
          </cell>
          <cell r="B404" t="str">
            <v>Vehicle</v>
          </cell>
          <cell r="C404" t="str">
            <v>Bill Russ Motors Ltd</v>
          </cell>
          <cell r="D404" t="str">
            <v>FRONTIER ACE_KNL</v>
          </cell>
        </row>
        <row r="405">
          <cell r="A405" t="str">
            <v>RC1-1007337</v>
          </cell>
          <cell r="B405" t="str">
            <v>Vehicle</v>
          </cell>
          <cell r="C405" t="str">
            <v>Bill Russ Motors Ltd</v>
          </cell>
          <cell r="D405" t="str">
            <v>ISTRA ACE</v>
          </cell>
        </row>
        <row r="406">
          <cell r="A406" t="str">
            <v>WBAXL12040DT99283</v>
          </cell>
          <cell r="B406" t="str">
            <v>Vehicle</v>
          </cell>
          <cell r="C406" t="str">
            <v>Bill Russ Motors Ltd</v>
          </cell>
          <cell r="D406" t="str">
            <v>ADRIA ACE_KNL</v>
          </cell>
        </row>
        <row r="407">
          <cell r="A407" t="str">
            <v>WDD2120472A710820</v>
          </cell>
          <cell r="B407" t="str">
            <v>Vehicle</v>
          </cell>
          <cell r="C407" t="str">
            <v>Bill Russ Motors Ltd</v>
          </cell>
          <cell r="D407" t="str">
            <v>WALRUS ACE</v>
          </cell>
        </row>
        <row r="408">
          <cell r="A408" t="str">
            <v>WVWZZZAUZEW011587</v>
          </cell>
          <cell r="B408" t="str">
            <v>Other</v>
          </cell>
          <cell r="C408" t="str">
            <v>Buying Solutions - VDS Auckland</v>
          </cell>
          <cell r="D408"/>
        </row>
        <row r="409">
          <cell r="A409" t="str">
            <v>WVWZZZ6RZBY298648</v>
          </cell>
          <cell r="B409" t="str">
            <v>Vehicle</v>
          </cell>
          <cell r="C409" t="str">
            <v>Buying Solutions - VDS Auckland</v>
          </cell>
          <cell r="D409" t="str">
            <v>SWIFT ACE_KNL</v>
          </cell>
        </row>
        <row r="410">
          <cell r="A410" t="str">
            <v>WVWZZZ6RZFU029278</v>
          </cell>
          <cell r="B410" t="str">
            <v>Vehicle</v>
          </cell>
          <cell r="C410" t="str">
            <v>Buying Solutions - VDS Auckland</v>
          </cell>
          <cell r="D410" t="str">
            <v>PRESTIGE ACE_KNL</v>
          </cell>
        </row>
        <row r="411">
          <cell r="A411" t="str">
            <v>WVWZZZ1KZAW290528</v>
          </cell>
          <cell r="B411" t="str">
            <v>Vehicle</v>
          </cell>
          <cell r="C411" t="str">
            <v>Buying Solutions - VDS Auckland</v>
          </cell>
          <cell r="D411" t="str">
            <v>HEROIC ACE_KNL</v>
          </cell>
        </row>
        <row r="412">
          <cell r="A412" t="str">
            <v>TZ51-010296</v>
          </cell>
          <cell r="B412" t="str">
            <v>Vehicle</v>
          </cell>
          <cell r="C412" t="str">
            <v>Buying Solutions - VDS Auckland</v>
          </cell>
          <cell r="D412" t="str">
            <v>MERIDIAN ACE_KNL</v>
          </cell>
        </row>
        <row r="413">
          <cell r="A413" t="str">
            <v>RE3-1303029</v>
          </cell>
          <cell r="B413" t="str">
            <v>Vehicle</v>
          </cell>
          <cell r="C413" t="str">
            <v>Buying Solutions - VDS Auckland</v>
          </cell>
          <cell r="D413" t="str">
            <v>HEROIC ACE_KNL</v>
          </cell>
        </row>
        <row r="414">
          <cell r="A414" t="str">
            <v>MPB3XXMXC3FT25331</v>
          </cell>
          <cell r="B414" t="str">
            <v>Vehicle</v>
          </cell>
          <cell r="C414" t="str">
            <v>Buying Solutions - VDS Auckland</v>
          </cell>
          <cell r="D414" t="str">
            <v>SWIFT ACE_KNL</v>
          </cell>
        </row>
        <row r="415">
          <cell r="A415" t="str">
            <v>WDD2042482F792340</v>
          </cell>
          <cell r="B415" t="str">
            <v>Vehicle</v>
          </cell>
          <cell r="C415" t="str">
            <v>Buying Solutions - VDS Auckland</v>
          </cell>
          <cell r="D415" t="str">
            <v>GRAND ORION_KNL</v>
          </cell>
        </row>
        <row r="416">
          <cell r="A416" t="str">
            <v>WAUZZZ8P6AA038957</v>
          </cell>
          <cell r="B416" t="str">
            <v>Vehicle</v>
          </cell>
          <cell r="C416" t="str">
            <v>Buying Solutions - VDS Auckland</v>
          </cell>
          <cell r="D416" t="str">
            <v>BELUGA ACE_KNL</v>
          </cell>
        </row>
        <row r="417">
          <cell r="A417" t="str">
            <v>WAUZZZ8VXEA173721</v>
          </cell>
          <cell r="B417" t="str">
            <v>Vehicle</v>
          </cell>
          <cell r="C417" t="str">
            <v>Buying Solutions - VDS Auckland</v>
          </cell>
          <cell r="D417" t="str">
            <v>SWIFT ACE_KNL</v>
          </cell>
        </row>
        <row r="418">
          <cell r="A418" t="str">
            <v>WDD1760422J122688</v>
          </cell>
          <cell r="B418" t="str">
            <v>Vehicle</v>
          </cell>
          <cell r="C418" t="str">
            <v>Buying Solutions - VDS Auckland</v>
          </cell>
          <cell r="D418" t="str">
            <v>PLEIADES SPIRIT_KNL</v>
          </cell>
        </row>
        <row r="419">
          <cell r="A419" t="str">
            <v>WBAFR12020C549018</v>
          </cell>
          <cell r="B419" t="str">
            <v>Vehicle</v>
          </cell>
          <cell r="C419" t="str">
            <v>Buying Solutions - VDS Auckland</v>
          </cell>
          <cell r="D419" t="str">
            <v>PLEIADES SPIRIT_KNL</v>
          </cell>
        </row>
        <row r="420">
          <cell r="A420" t="str">
            <v>WVWZZZ6RZFY329097</v>
          </cell>
          <cell r="B420" t="str">
            <v>Vehicle</v>
          </cell>
          <cell r="C420" t="str">
            <v>Buying Solutions - VDS Auckland</v>
          </cell>
          <cell r="D420" t="str">
            <v>FRONTIER ACE</v>
          </cell>
        </row>
        <row r="421">
          <cell r="A421" t="str">
            <v>WBA3B16090NS50230</v>
          </cell>
          <cell r="B421" t="str">
            <v>Vehicle</v>
          </cell>
          <cell r="C421" t="str">
            <v>Buying Solutions - VDS Auckland</v>
          </cell>
          <cell r="D421" t="str">
            <v>HEROIC ACE</v>
          </cell>
        </row>
        <row r="422">
          <cell r="A422" t="str">
            <v>WBA3B16070NP52539</v>
          </cell>
          <cell r="B422" t="str">
            <v>Vehicle</v>
          </cell>
          <cell r="C422" t="str">
            <v>Buying Solutions - VDS Auckland</v>
          </cell>
          <cell r="D422" t="str">
            <v>MERCURY ACE_KNL</v>
          </cell>
        </row>
        <row r="423">
          <cell r="A423" t="str">
            <v>1C4RJFEG3DC552366</v>
          </cell>
          <cell r="B423" t="str">
            <v>Vehicle</v>
          </cell>
          <cell r="C423" t="str">
            <v>Buying Solutions - VDS Auckland</v>
          </cell>
          <cell r="D423" t="str">
            <v>PLEIADES SPIRIT</v>
          </cell>
        </row>
        <row r="424">
          <cell r="A424" t="str">
            <v>WBAZV42090L492858</v>
          </cell>
          <cell r="B424" t="str">
            <v>Vehicle</v>
          </cell>
          <cell r="C424" t="str">
            <v>Buying Solutions - VDS Auckland</v>
          </cell>
          <cell r="D424" t="str">
            <v>PRESTIGE ACE_KNL</v>
          </cell>
        </row>
        <row r="425">
          <cell r="A425" t="str">
            <v>WBA3G72000KW09749</v>
          </cell>
          <cell r="B425" t="str">
            <v>Vehicle</v>
          </cell>
          <cell r="C425" t="str">
            <v>Buying Solutions - VDS Auckland</v>
          </cell>
          <cell r="D425" t="str">
            <v>SWIFT ACE_KNL</v>
          </cell>
        </row>
        <row r="426">
          <cell r="A426" t="str">
            <v>WBA1S52060V843855</v>
          </cell>
          <cell r="B426" t="str">
            <v>Vehicle</v>
          </cell>
          <cell r="C426" t="str">
            <v>Buying Solutions - VDS Auckland</v>
          </cell>
          <cell r="D426" t="str">
            <v>SWIFT ACE_KNL</v>
          </cell>
        </row>
        <row r="427">
          <cell r="A427" t="str">
            <v>WBA1S520505E93167</v>
          </cell>
          <cell r="B427" t="str">
            <v>Vehicle</v>
          </cell>
          <cell r="C427" t="str">
            <v>Buying Solutions - VDS Auckland</v>
          </cell>
          <cell r="D427" t="str">
            <v>SWIFT ACE_KNL</v>
          </cell>
        </row>
        <row r="428">
          <cell r="A428" t="str">
            <v>WBA8C56060NU85341</v>
          </cell>
          <cell r="B428" t="str">
            <v>Vehicle</v>
          </cell>
          <cell r="C428" t="str">
            <v>Buying Solutions - VDS Auckland</v>
          </cell>
          <cell r="D428" t="str">
            <v>FRONTIER ACE</v>
          </cell>
        </row>
        <row r="429">
          <cell r="A429" t="str">
            <v>WDD2052402F103369</v>
          </cell>
          <cell r="B429" t="str">
            <v>Vehicle</v>
          </cell>
          <cell r="C429" t="str">
            <v>Buying Solutions - VDS Auckland</v>
          </cell>
          <cell r="D429" t="str">
            <v>PRESTIGE ACE</v>
          </cell>
        </row>
        <row r="430">
          <cell r="A430" t="str">
            <v>USE20-5006411</v>
          </cell>
          <cell r="B430" t="str">
            <v>Vehicle</v>
          </cell>
          <cell r="C430" t="str">
            <v>Buying Solutions - VDS Auckland</v>
          </cell>
          <cell r="D430" t="str">
            <v>PLEIADES SPIRIT_KNL</v>
          </cell>
        </row>
        <row r="431">
          <cell r="A431" t="str">
            <v>WDD2122012B238308</v>
          </cell>
          <cell r="B431" t="str">
            <v>Vehicle</v>
          </cell>
          <cell r="C431" t="str">
            <v>Buying Solutions - VDS Auckland</v>
          </cell>
          <cell r="D431" t="str">
            <v>PLEIADES SPIRIT_KNL</v>
          </cell>
        </row>
        <row r="432">
          <cell r="A432" t="str">
            <v>WBAZW42040L796905</v>
          </cell>
          <cell r="B432" t="str">
            <v>Vehicle</v>
          </cell>
          <cell r="C432" t="str">
            <v>Buying Solutions - VDS Auckland</v>
          </cell>
          <cell r="D432" t="str">
            <v>DREAM JASMINE</v>
          </cell>
        </row>
        <row r="433">
          <cell r="A433" t="str">
            <v>WAUZZZ8RXFA061943</v>
          </cell>
          <cell r="B433" t="str">
            <v>Vehicle</v>
          </cell>
          <cell r="C433" t="str">
            <v>Buying Solutions - VDS Auckland</v>
          </cell>
          <cell r="D433" t="str">
            <v>ISTRA ACE</v>
          </cell>
        </row>
        <row r="434">
          <cell r="A434" t="str">
            <v>WDC1660572A064981</v>
          </cell>
          <cell r="B434" t="str">
            <v>Vehicle</v>
          </cell>
          <cell r="C434" t="str">
            <v>Buying Solutions - VDS Auckland</v>
          </cell>
          <cell r="D434" t="str">
            <v>PLEIADES SPIRIT_KNL</v>
          </cell>
        </row>
        <row r="435">
          <cell r="A435" t="str">
            <v>TRH214-0044583</v>
          </cell>
          <cell r="B435" t="str">
            <v>Vehicle</v>
          </cell>
          <cell r="C435" t="str">
            <v>CBX JAPAN LTD</v>
          </cell>
          <cell r="D435" t="str">
            <v>HEROIC ACE_KNL</v>
          </cell>
        </row>
        <row r="436">
          <cell r="A436"/>
          <cell r="B436" t="str">
            <v>Other</v>
          </cell>
          <cell r="C436" t="str">
            <v>CHARIN PTY LTD - NZD Account</v>
          </cell>
          <cell r="D436" t="str">
            <v>CHARIN AR FY2020</v>
          </cell>
        </row>
        <row r="437">
          <cell r="A437"/>
          <cell r="B437" t="str">
            <v>Other</v>
          </cell>
          <cell r="C437" t="str">
            <v>CHARIN PTY LTD - NZD Account</v>
          </cell>
          <cell r="D437" t="str">
            <v>Charin_07212020</v>
          </cell>
        </row>
        <row r="438">
          <cell r="A438"/>
          <cell r="B438" t="str">
            <v>Other</v>
          </cell>
          <cell r="C438" t="str">
            <v>CHARIN PTY LTD - NZD Account</v>
          </cell>
          <cell r="D438" t="str">
            <v>Charin HiFX ATNZ 08052020</v>
          </cell>
        </row>
        <row r="439">
          <cell r="A439"/>
          <cell r="B439" t="str">
            <v>Other</v>
          </cell>
          <cell r="C439" t="str">
            <v>CHARIN PTY LTD - NZD Account</v>
          </cell>
          <cell r="D439" t="str">
            <v>Charin_09172020</v>
          </cell>
        </row>
        <row r="440">
          <cell r="A440" t="str">
            <v>GH5AW-100148</v>
          </cell>
          <cell r="B440" t="str">
            <v>Other</v>
          </cell>
          <cell r="C440" t="str">
            <v>Chris Moon Engines Ltd</v>
          </cell>
          <cell r="D440"/>
        </row>
        <row r="441">
          <cell r="A441" t="str">
            <v>GH5FP-101725</v>
          </cell>
          <cell r="B441" t="str">
            <v>Vehicle</v>
          </cell>
          <cell r="C441" t="str">
            <v>Chris Moon Engines Ltd</v>
          </cell>
          <cell r="D441" t="str">
            <v>DUGONG ACE_KNL</v>
          </cell>
        </row>
        <row r="442">
          <cell r="A442" t="str">
            <v>WVWZZZAUZEP580392</v>
          </cell>
          <cell r="B442" t="str">
            <v>Vehicle</v>
          </cell>
          <cell r="C442" t="str">
            <v>Chris Moon Engines Ltd</v>
          </cell>
          <cell r="D442" t="str">
            <v>PLEIADES SPIRIT</v>
          </cell>
        </row>
        <row r="443">
          <cell r="A443" t="str">
            <v>BR9-056512</v>
          </cell>
          <cell r="B443" t="str">
            <v>Vehicle</v>
          </cell>
          <cell r="C443" t="str">
            <v>Chris Moon Engines Ltd</v>
          </cell>
          <cell r="D443" t="str">
            <v>HEROIC ACE</v>
          </cell>
        </row>
        <row r="444">
          <cell r="A444" t="str">
            <v>NT31-245019</v>
          </cell>
          <cell r="B444" t="str">
            <v>Vehicle</v>
          </cell>
          <cell r="C444" t="str">
            <v>Clouth Investments Limited Trading as Hireace &amp; Ba</v>
          </cell>
          <cell r="D444" t="str">
            <v>HEROIC ACE</v>
          </cell>
        </row>
        <row r="445">
          <cell r="A445" t="str">
            <v>KE2FW-109053</v>
          </cell>
          <cell r="B445" t="str">
            <v>Vehicle</v>
          </cell>
          <cell r="C445" t="str">
            <v>Clouth Investments Limited Trading as Hireace &amp; Ba</v>
          </cell>
          <cell r="D445" t="str">
            <v>HEROIC ACE</v>
          </cell>
        </row>
        <row r="446">
          <cell r="A446" t="str">
            <v>ZGE20-0148085</v>
          </cell>
          <cell r="B446" t="str">
            <v>Other</v>
          </cell>
          <cell r="C446" t="str">
            <v>Enterprise Motor Group (Hamilton) Limited</v>
          </cell>
          <cell r="D446"/>
        </row>
        <row r="447">
          <cell r="A447" t="str">
            <v>AVE30-5015786</v>
          </cell>
          <cell r="B447" t="str">
            <v>Other</v>
          </cell>
          <cell r="C447" t="str">
            <v>Enterprise Motor Group (Hamilton) Limited</v>
          </cell>
          <cell r="D447"/>
        </row>
        <row r="448">
          <cell r="A448"/>
          <cell r="B448" t="str">
            <v>Other</v>
          </cell>
          <cell r="C448" t="str">
            <v>Enterprise Motor Group (Manukau) Limited</v>
          </cell>
          <cell r="D448"/>
        </row>
        <row r="449">
          <cell r="A449"/>
          <cell r="B449" t="str">
            <v>Other</v>
          </cell>
          <cell r="C449" t="str">
            <v>Enterprise Motor Group (Manukau) Limited</v>
          </cell>
          <cell r="D449"/>
        </row>
        <row r="450">
          <cell r="A450"/>
          <cell r="B450" t="str">
            <v>Other</v>
          </cell>
          <cell r="C450" t="str">
            <v>Enterprise Motor Group (Manukau) Limited</v>
          </cell>
          <cell r="D450"/>
        </row>
        <row r="451">
          <cell r="A451"/>
          <cell r="B451" t="str">
            <v>Other</v>
          </cell>
          <cell r="C451" t="str">
            <v>Enterprise Motor Group (Manukau) Limited</v>
          </cell>
          <cell r="D451"/>
        </row>
        <row r="452">
          <cell r="A452" t="str">
            <v>Y12-183492</v>
          </cell>
          <cell r="B452" t="str">
            <v>Other</v>
          </cell>
          <cell r="C452" t="str">
            <v>Enterprise Motor Group (Manukau) Limited</v>
          </cell>
          <cell r="D452"/>
        </row>
        <row r="453">
          <cell r="A453" t="str">
            <v>TRH229-0010955</v>
          </cell>
          <cell r="B453" t="str">
            <v>Other</v>
          </cell>
          <cell r="C453" t="str">
            <v>Enterprise Motor Group (Manukau) Limited</v>
          </cell>
          <cell r="D453"/>
        </row>
        <row r="454">
          <cell r="A454" t="str">
            <v>BR9-066429</v>
          </cell>
          <cell r="B454" t="str">
            <v>Other</v>
          </cell>
          <cell r="C454" t="str">
            <v>Enterprise Motor Group (Manukau) Limited</v>
          </cell>
          <cell r="D454"/>
        </row>
        <row r="455">
          <cell r="A455" t="str">
            <v>NT31-212706</v>
          </cell>
          <cell r="B455" t="str">
            <v>Other</v>
          </cell>
          <cell r="C455" t="str">
            <v>Enterprise Motor Group (Manukau) Limited</v>
          </cell>
          <cell r="D455"/>
        </row>
        <row r="456">
          <cell r="A456" t="str">
            <v>KNJ10-213345</v>
          </cell>
          <cell r="B456" t="str">
            <v>Other</v>
          </cell>
          <cell r="C456" t="str">
            <v>Enterprise Motor Group (Manukau) Limited</v>
          </cell>
          <cell r="D456"/>
        </row>
        <row r="457">
          <cell r="A457" t="str">
            <v>TB17-008594</v>
          </cell>
          <cell r="B457" t="str">
            <v>Other</v>
          </cell>
          <cell r="C457" t="str">
            <v>Enterprise Motor Group (Manukau) Limited</v>
          </cell>
          <cell r="D457"/>
        </row>
        <row r="458">
          <cell r="A458" t="str">
            <v>WMWZC32050WN01246</v>
          </cell>
          <cell r="B458" t="str">
            <v>Other</v>
          </cell>
          <cell r="C458" t="str">
            <v>Euro Center Ltd</v>
          </cell>
          <cell r="D458"/>
        </row>
        <row r="459">
          <cell r="A459" t="str">
            <v>WBAUE12090PC79056</v>
          </cell>
          <cell r="B459" t="str">
            <v>Vehicle</v>
          </cell>
          <cell r="C459" t="str">
            <v>Euro Center Ltd</v>
          </cell>
          <cell r="D459" t="str">
            <v>GRAND ORION_KNL</v>
          </cell>
        </row>
        <row r="460">
          <cell r="A460" t="str">
            <v>WVWZZZ1KZCM631910</v>
          </cell>
          <cell r="B460" t="str">
            <v>Vehicle</v>
          </cell>
          <cell r="C460" t="str">
            <v>Euro Center Ltd</v>
          </cell>
          <cell r="D460" t="str">
            <v>MERIDIAN ACE_KNL</v>
          </cell>
        </row>
        <row r="461">
          <cell r="A461" t="str">
            <v>WBAUE12000PC78815</v>
          </cell>
          <cell r="B461" t="str">
            <v>Vehicle</v>
          </cell>
          <cell r="C461" t="str">
            <v>Euro Center Ltd</v>
          </cell>
          <cell r="D461" t="str">
            <v>DREAM JASMINE</v>
          </cell>
        </row>
        <row r="462">
          <cell r="A462" t="str">
            <v>WVWZZZ1KZBM657142</v>
          </cell>
          <cell r="B462" t="str">
            <v>Vehicle</v>
          </cell>
          <cell r="C462" t="str">
            <v>Euro Center Ltd</v>
          </cell>
          <cell r="D462" t="str">
            <v>TOKYO CAR</v>
          </cell>
        </row>
        <row r="463">
          <cell r="A463" t="str">
            <v>WBAUE32090E566515</v>
          </cell>
          <cell r="B463" t="str">
            <v>Vehicle</v>
          </cell>
          <cell r="C463" t="str">
            <v>Euro Center Ltd</v>
          </cell>
          <cell r="D463" t="str">
            <v>GARNET ACE_KNL</v>
          </cell>
        </row>
        <row r="464">
          <cell r="A464" t="str">
            <v>VF3CCHMZ0DW087375</v>
          </cell>
          <cell r="B464" t="str">
            <v>Vehicle</v>
          </cell>
          <cell r="C464" t="str">
            <v>Euro Center Ltd</v>
          </cell>
          <cell r="D464" t="str">
            <v>GRAND ORION_KNL</v>
          </cell>
        </row>
        <row r="465">
          <cell r="A465" t="str">
            <v>WBAUS720X0A783191</v>
          </cell>
          <cell r="B465" t="str">
            <v>Vehicle</v>
          </cell>
          <cell r="C465" t="str">
            <v>Euro Center Ltd</v>
          </cell>
          <cell r="D465" t="str">
            <v>TURANDOT</v>
          </cell>
        </row>
        <row r="466">
          <cell r="A466" t="str">
            <v>WAUZZZ8E85A006189</v>
          </cell>
          <cell r="B466" t="str">
            <v>Vehicle</v>
          </cell>
          <cell r="C466" t="str">
            <v>Euro Center Ltd</v>
          </cell>
          <cell r="D466" t="str">
            <v>Pearl Ace(KB)</v>
          </cell>
        </row>
        <row r="467">
          <cell r="A467" t="str">
            <v>WBAUS72020A372528</v>
          </cell>
          <cell r="B467" t="str">
            <v>Vehicle</v>
          </cell>
          <cell r="C467" t="str">
            <v>Euro Center Ltd</v>
          </cell>
          <cell r="D467" t="str">
            <v>MERIDIAN ACE_KNL</v>
          </cell>
        </row>
        <row r="468">
          <cell r="A468" t="str">
            <v>WMWME32090TM78060</v>
          </cell>
          <cell r="B468" t="str">
            <v>Vehicle</v>
          </cell>
          <cell r="C468" t="str">
            <v>Euro Center Ltd</v>
          </cell>
          <cell r="D468" t="str">
            <v>GRAND QUEST</v>
          </cell>
        </row>
        <row r="469">
          <cell r="A469" t="str">
            <v>GSE20-5001687</v>
          </cell>
          <cell r="B469" t="str">
            <v>Vehicle</v>
          </cell>
          <cell r="C469" t="str">
            <v>Euro Center Ltd</v>
          </cell>
          <cell r="D469" t="str">
            <v>MERIDIAN ACE_KNL</v>
          </cell>
        </row>
        <row r="470">
          <cell r="A470" t="str">
            <v>WBA1A12090J207174</v>
          </cell>
          <cell r="B470" t="str">
            <v>Vehicle</v>
          </cell>
          <cell r="C470" t="str">
            <v>Euro Center Ltd</v>
          </cell>
          <cell r="D470" t="str">
            <v>VIKING OCEAN</v>
          </cell>
        </row>
        <row r="471">
          <cell r="A471" t="str">
            <v>WBAKE52030E430366</v>
          </cell>
          <cell r="B471" t="str">
            <v>Vehicle</v>
          </cell>
          <cell r="C471" t="str">
            <v>Euro Center Ltd</v>
          </cell>
          <cell r="D471" t="str">
            <v>HEROIC ACE</v>
          </cell>
        </row>
        <row r="472">
          <cell r="A472" t="str">
            <v>WAUZZZ4E59N011564</v>
          </cell>
          <cell r="B472" t="str">
            <v>Vehicle</v>
          </cell>
          <cell r="C472" t="str">
            <v>Euro Center Ltd</v>
          </cell>
          <cell r="D472" t="str">
            <v>MERIDIAN ACE_KNL</v>
          </cell>
        </row>
        <row r="473">
          <cell r="A473" t="str">
            <v>WBAVL520X0VL58178</v>
          </cell>
          <cell r="B473" t="str">
            <v>Vehicle</v>
          </cell>
          <cell r="C473" t="str">
            <v>Euro Center Ltd</v>
          </cell>
          <cell r="D473" t="str">
            <v>Tranquil Ace</v>
          </cell>
        </row>
        <row r="474">
          <cell r="A474" t="str">
            <v>BRG-002582</v>
          </cell>
          <cell r="B474" t="str">
            <v>Vehicle</v>
          </cell>
          <cell r="C474" t="str">
            <v>Euro Center Ltd</v>
          </cell>
          <cell r="D474" t="str">
            <v>PLEIADES SPIRIT_KNL</v>
          </cell>
        </row>
        <row r="475">
          <cell r="A475" t="str">
            <v>WVWZZZAUZEP533803</v>
          </cell>
          <cell r="B475" t="str">
            <v>Vehicle</v>
          </cell>
          <cell r="C475" t="str">
            <v>Euro Center Ltd</v>
          </cell>
          <cell r="D475" t="str">
            <v>PLEIADES SPIRIT_KNL</v>
          </cell>
        </row>
        <row r="476">
          <cell r="A476" t="str">
            <v>BMG-003527</v>
          </cell>
          <cell r="B476" t="str">
            <v>Vehicle</v>
          </cell>
          <cell r="C476" t="str">
            <v>Euro Center Ltd</v>
          </cell>
          <cell r="D476" t="str">
            <v>PLEIADES SPIRIT_KNL</v>
          </cell>
        </row>
        <row r="477">
          <cell r="A477" t="str">
            <v>WVWZZZAUZEW143492</v>
          </cell>
          <cell r="B477" t="str">
            <v>Vehicle</v>
          </cell>
          <cell r="C477" t="str">
            <v>Euro Center Ltd</v>
          </cell>
          <cell r="D477" t="str">
            <v>PLEIADES SPIRIT_KNL</v>
          </cell>
        </row>
        <row r="478">
          <cell r="A478" t="str">
            <v>WBA2R320805A55750</v>
          </cell>
          <cell r="B478" t="str">
            <v>Vehicle</v>
          </cell>
          <cell r="C478" t="str">
            <v>Euro Center Ltd</v>
          </cell>
          <cell r="D478" t="str">
            <v>MERCURY ACE</v>
          </cell>
        </row>
        <row r="479">
          <cell r="A479" t="str">
            <v>WVWZZZAUZEP585450</v>
          </cell>
          <cell r="B479" t="str">
            <v>Vehicle</v>
          </cell>
          <cell r="C479" t="str">
            <v>Euro Center Ltd</v>
          </cell>
          <cell r="D479" t="str">
            <v>HEROIC ACE</v>
          </cell>
        </row>
        <row r="480">
          <cell r="A480" t="str">
            <v>WMWZC32050WM21901</v>
          </cell>
          <cell r="B480" t="str">
            <v>Vehicle</v>
          </cell>
          <cell r="C480" t="str">
            <v>Euro Center Ltd</v>
          </cell>
          <cell r="D480" t="str">
            <v>DREAM JASMINE</v>
          </cell>
        </row>
        <row r="481">
          <cell r="A481" t="str">
            <v>WVWZZZAUZEP567227</v>
          </cell>
          <cell r="B481" t="str">
            <v>Vehicle</v>
          </cell>
          <cell r="C481" t="str">
            <v>Euro Center Ltd</v>
          </cell>
          <cell r="D481" t="str">
            <v>SWIFT ACE_KNL</v>
          </cell>
        </row>
        <row r="482">
          <cell r="A482" t="str">
            <v>WDD2043492F841657</v>
          </cell>
          <cell r="B482" t="str">
            <v>Vehicle</v>
          </cell>
          <cell r="C482" t="str">
            <v>Euro Center Ltd</v>
          </cell>
          <cell r="D482" t="str">
            <v>TURANDOT</v>
          </cell>
        </row>
        <row r="483">
          <cell r="A483" t="str">
            <v>ZWA10-2000619</v>
          </cell>
          <cell r="B483" t="str">
            <v>Vehicle</v>
          </cell>
          <cell r="C483" t="str">
            <v>Euro Center Ltd</v>
          </cell>
          <cell r="D483" t="str">
            <v>SWIFT ACE_KNL</v>
          </cell>
        </row>
        <row r="484">
          <cell r="A484" t="str">
            <v>VM4-070625</v>
          </cell>
          <cell r="B484" t="str">
            <v>Vehicle</v>
          </cell>
          <cell r="C484" t="str">
            <v>Euro Center Ltd</v>
          </cell>
          <cell r="D484" t="str">
            <v>HEROIC ACE</v>
          </cell>
        </row>
        <row r="485">
          <cell r="A485" t="str">
            <v>WBAFE42010LK90910</v>
          </cell>
          <cell r="B485" t="str">
            <v>Vehicle</v>
          </cell>
          <cell r="C485" t="str">
            <v>Euro Center Ltd</v>
          </cell>
          <cell r="D485" t="str">
            <v>TOKYO CAR</v>
          </cell>
        </row>
        <row r="486">
          <cell r="A486" t="str">
            <v>WBAKA82020CW13394</v>
          </cell>
          <cell r="B486" t="str">
            <v>Vehicle</v>
          </cell>
          <cell r="C486" t="str">
            <v>Euro Center Ltd</v>
          </cell>
          <cell r="D486" t="str">
            <v>TRIUMPH ACE</v>
          </cell>
        </row>
        <row r="487">
          <cell r="A487" t="str">
            <v>WAUZZZ8V8EA079904</v>
          </cell>
          <cell r="B487" t="str">
            <v>Vehicle</v>
          </cell>
          <cell r="C487" t="str">
            <v>Euro Center Ltd</v>
          </cell>
          <cell r="D487" t="str">
            <v>SWIFT ACE</v>
          </cell>
        </row>
        <row r="488">
          <cell r="A488" t="str">
            <v>WMWZC32050WN01246</v>
          </cell>
          <cell r="B488" t="str">
            <v>Vehicle</v>
          </cell>
          <cell r="C488" t="str">
            <v>Euro Center Ltd</v>
          </cell>
          <cell r="D488" t="str">
            <v>PLEIADES SPIRIT</v>
          </cell>
        </row>
        <row r="489">
          <cell r="A489" t="str">
            <v>WBAFE42000LK92261</v>
          </cell>
          <cell r="B489" t="str">
            <v>Vehicle</v>
          </cell>
          <cell r="C489" t="str">
            <v>Euro Center Ltd</v>
          </cell>
          <cell r="D489" t="str">
            <v>HEROIC ACE_KNL</v>
          </cell>
        </row>
        <row r="490">
          <cell r="A490" t="str">
            <v>WBAWL72050JZ94451</v>
          </cell>
          <cell r="B490" t="str">
            <v>Vehicle</v>
          </cell>
          <cell r="C490" t="str">
            <v>Euro Center Ltd</v>
          </cell>
          <cell r="D490" t="str">
            <v>SWIFT ACE</v>
          </cell>
        </row>
        <row r="491">
          <cell r="A491" t="str">
            <v>WVWZZZ3CZFE504327</v>
          </cell>
          <cell r="B491" t="str">
            <v>Vehicle</v>
          </cell>
          <cell r="C491" t="str">
            <v>Euro Center Ltd</v>
          </cell>
          <cell r="D491" t="str">
            <v>PLEIADES SPIRIT_KNL</v>
          </cell>
        </row>
        <row r="492">
          <cell r="A492" t="str">
            <v>BM2FS-101789</v>
          </cell>
          <cell r="B492" t="str">
            <v>Vehicle</v>
          </cell>
          <cell r="C492" t="str">
            <v>Euro Center Ltd</v>
          </cell>
          <cell r="D492" t="str">
            <v>GRAND ORION_KNL</v>
          </cell>
        </row>
        <row r="493">
          <cell r="A493" t="str">
            <v>WBAXL12080DT99402</v>
          </cell>
          <cell r="B493" t="str">
            <v>Vehicle</v>
          </cell>
          <cell r="C493" t="str">
            <v>Euro Center Ltd</v>
          </cell>
          <cell r="D493" t="str">
            <v>BELUGA ACE_KNL</v>
          </cell>
        </row>
        <row r="494">
          <cell r="A494" t="str">
            <v>WBAXG12020DW33537</v>
          </cell>
          <cell r="B494" t="str">
            <v>Vehicle</v>
          </cell>
          <cell r="C494" t="str">
            <v>Euro Center Ltd</v>
          </cell>
          <cell r="D494" t="str">
            <v>GARDENIA ACE_KNL</v>
          </cell>
        </row>
        <row r="495">
          <cell r="A495" t="str">
            <v>WAUZZZ8V6FA074718</v>
          </cell>
          <cell r="B495" t="str">
            <v>Vehicle</v>
          </cell>
          <cell r="C495" t="str">
            <v>Euro Center Ltd</v>
          </cell>
          <cell r="D495" t="str">
            <v>SWIFT ACE_KNL</v>
          </cell>
        </row>
        <row r="496">
          <cell r="A496" t="str">
            <v>WAUZZZ8VXF1066363</v>
          </cell>
          <cell r="B496" t="str">
            <v>Vehicle</v>
          </cell>
          <cell r="C496" t="str">
            <v>Euro Center Ltd</v>
          </cell>
          <cell r="D496" t="str">
            <v>SWIFT ACE_KNL</v>
          </cell>
        </row>
        <row r="497">
          <cell r="A497" t="str">
            <v>WVWZZZAUZEW068896</v>
          </cell>
          <cell r="B497" t="str">
            <v>Vehicle</v>
          </cell>
          <cell r="C497" t="str">
            <v>Euro Center Ltd</v>
          </cell>
          <cell r="D497" t="str">
            <v>BELUGA ACE_KNL</v>
          </cell>
        </row>
        <row r="498">
          <cell r="A498" t="str">
            <v>WAUZZZ8V3EA188495</v>
          </cell>
          <cell r="B498" t="str">
            <v>Vehicle</v>
          </cell>
          <cell r="C498" t="str">
            <v>Euro Center Ltd</v>
          </cell>
          <cell r="D498" t="str">
            <v>GARDENIA ACE_KNL</v>
          </cell>
        </row>
        <row r="499">
          <cell r="A499" t="str">
            <v>WDD2073472F077913</v>
          </cell>
          <cell r="B499" t="str">
            <v>Vehicle</v>
          </cell>
          <cell r="C499" t="str">
            <v>Euro Center Ltd</v>
          </cell>
          <cell r="D499" t="str">
            <v>BELUGA ACE_KNL</v>
          </cell>
        </row>
        <row r="500">
          <cell r="A500" t="str">
            <v>WBAMT52040C451186</v>
          </cell>
          <cell r="B500" t="str">
            <v>Vehicle</v>
          </cell>
          <cell r="C500" t="str">
            <v>Euro Center Ltd</v>
          </cell>
          <cell r="D500" t="str">
            <v>BELUGA ACE_KNL</v>
          </cell>
        </row>
        <row r="501">
          <cell r="A501" t="str">
            <v>WAUZZZ8V8F1085767</v>
          </cell>
          <cell r="B501" t="str">
            <v>Vehicle</v>
          </cell>
          <cell r="C501" t="str">
            <v>Euro Center Ltd</v>
          </cell>
          <cell r="D501" t="str">
            <v>SWIFT ACE_KNL</v>
          </cell>
        </row>
        <row r="502">
          <cell r="A502" t="str">
            <v>WAUZZZ8V1FA090017</v>
          </cell>
          <cell r="B502" t="str">
            <v>Vehicle</v>
          </cell>
          <cell r="C502" t="str">
            <v>Euro Center Ltd</v>
          </cell>
          <cell r="D502" t="str">
            <v>BELUGA ACE_KNL</v>
          </cell>
        </row>
        <row r="503">
          <cell r="A503" t="str">
            <v>WAUZZZ8V0G1083867</v>
          </cell>
          <cell r="B503" t="str">
            <v>Vehicle</v>
          </cell>
          <cell r="C503" t="str">
            <v>Euro Center Ltd</v>
          </cell>
          <cell r="D503" t="str">
            <v>HEROIC ACE</v>
          </cell>
        </row>
        <row r="504">
          <cell r="A504" t="str">
            <v>GP7-116961</v>
          </cell>
          <cell r="B504" t="str">
            <v>Vehicle</v>
          </cell>
          <cell r="C504" t="str">
            <v>Euro Center Ltd</v>
          </cell>
          <cell r="D504" t="str">
            <v>SWIFT ACE</v>
          </cell>
        </row>
        <row r="505">
          <cell r="A505" t="str">
            <v>WP1ZZZ9PZALA02050</v>
          </cell>
          <cell r="B505" t="str">
            <v>Vehicle</v>
          </cell>
          <cell r="C505" t="str">
            <v>Euro Center Ltd</v>
          </cell>
          <cell r="D505" t="str">
            <v>BELUGA ACE_KNL</v>
          </cell>
        </row>
        <row r="506">
          <cell r="A506" t="str">
            <v>WP1ZZZ9PZ8LA30521</v>
          </cell>
          <cell r="B506" t="str">
            <v>Vehicle</v>
          </cell>
          <cell r="C506" t="str">
            <v>Euro Center Ltd</v>
          </cell>
          <cell r="D506" t="str">
            <v>Garnet Ace(KB)</v>
          </cell>
        </row>
        <row r="507">
          <cell r="A507" t="str">
            <v>WBAZV42050LL57747</v>
          </cell>
          <cell r="B507" t="str">
            <v>Vehicle</v>
          </cell>
          <cell r="C507" t="str">
            <v>Euro Center Ltd</v>
          </cell>
          <cell r="D507" t="str">
            <v>FIRMAMENT ACE</v>
          </cell>
        </row>
        <row r="508">
          <cell r="A508" t="str">
            <v>VM4-123667</v>
          </cell>
          <cell r="B508" t="str">
            <v>Vehicle</v>
          </cell>
          <cell r="C508" t="str">
            <v>Euro Center Ltd</v>
          </cell>
          <cell r="D508" t="str">
            <v>PLEIADES SPIRIT_KNL</v>
          </cell>
        </row>
        <row r="509">
          <cell r="A509" t="str">
            <v>WBAVL32010VP92283</v>
          </cell>
          <cell r="B509" t="str">
            <v>Vehicle</v>
          </cell>
          <cell r="C509" t="str">
            <v>Euro Center Ltd</v>
          </cell>
          <cell r="D509" t="str">
            <v>Glovis Clipper</v>
          </cell>
        </row>
        <row r="510">
          <cell r="A510" t="str">
            <v>WBAWX320000B26802</v>
          </cell>
          <cell r="B510" t="str">
            <v>Vehicle</v>
          </cell>
          <cell r="C510" t="str">
            <v>Euro Center Ltd</v>
          </cell>
          <cell r="D510" t="str">
            <v>PLEIADES SPIRIT_KNL</v>
          </cell>
        </row>
        <row r="511">
          <cell r="A511" t="str">
            <v>WDD1760442J098211</v>
          </cell>
          <cell r="B511" t="str">
            <v>Vehicle</v>
          </cell>
          <cell r="C511" t="str">
            <v>Euro Center Ltd</v>
          </cell>
          <cell r="D511" t="str">
            <v>PLEIADES SPIRIT</v>
          </cell>
        </row>
        <row r="512">
          <cell r="A512" t="str">
            <v>HT32-100610</v>
          </cell>
          <cell r="B512" t="str">
            <v>Vehicle</v>
          </cell>
          <cell r="C512" t="str">
            <v>Euro Center Ltd</v>
          </cell>
          <cell r="D512" t="str">
            <v>SWIFT ACE_KNL</v>
          </cell>
        </row>
        <row r="513">
          <cell r="A513" t="str">
            <v>ZAMFD39C000033979</v>
          </cell>
          <cell r="B513" t="str">
            <v>Vehicle</v>
          </cell>
          <cell r="C513" t="str">
            <v>Euro Center Ltd</v>
          </cell>
          <cell r="D513" t="str">
            <v>MERCURY ACE</v>
          </cell>
        </row>
        <row r="514">
          <cell r="A514" t="str">
            <v>1C4RJFEG5DC603799</v>
          </cell>
          <cell r="B514" t="str">
            <v>Vehicle</v>
          </cell>
          <cell r="C514" t="str">
            <v>Euro Center Ltd</v>
          </cell>
          <cell r="D514" t="str">
            <v>SWIFT ACE</v>
          </cell>
        </row>
        <row r="515">
          <cell r="A515" t="str">
            <v>WVWZZZAUZEW082895</v>
          </cell>
          <cell r="B515" t="str">
            <v>Vehicle</v>
          </cell>
          <cell r="C515" t="str">
            <v>Euro Center Ltd</v>
          </cell>
          <cell r="D515" t="str">
            <v>TURANDOT</v>
          </cell>
        </row>
        <row r="516">
          <cell r="A516" t="str">
            <v>SAJKC43LX89B23376</v>
          </cell>
          <cell r="B516" t="str">
            <v>Vehicle</v>
          </cell>
          <cell r="C516" t="str">
            <v>Euro Center Ltd</v>
          </cell>
          <cell r="D516" t="str">
            <v>COSCO SHENGSHI</v>
          </cell>
        </row>
        <row r="517">
          <cell r="A517" t="str">
            <v>WBSNB92000CU18535</v>
          </cell>
          <cell r="B517" t="str">
            <v>Vehicle</v>
          </cell>
          <cell r="C517" t="str">
            <v>Euro Center Ltd</v>
          </cell>
          <cell r="D517" t="str">
            <v>Swallow Ace</v>
          </cell>
        </row>
        <row r="518">
          <cell r="A518" t="str">
            <v>GSE30-5033968</v>
          </cell>
          <cell r="B518" t="str">
            <v>Vehicle</v>
          </cell>
          <cell r="C518" t="str">
            <v>Euro Center Ltd</v>
          </cell>
          <cell r="D518" t="str">
            <v>PLEIADES SPIRIT_KNL</v>
          </cell>
        </row>
        <row r="519">
          <cell r="A519" t="str">
            <v>WDD1173422N018520</v>
          </cell>
          <cell r="B519" t="str">
            <v>Vehicle</v>
          </cell>
          <cell r="C519" t="str">
            <v>Euro Center Ltd</v>
          </cell>
          <cell r="D519" t="str">
            <v>SWIFT ACE</v>
          </cell>
        </row>
        <row r="520">
          <cell r="A520" t="str">
            <v>GG2W-0106800</v>
          </cell>
          <cell r="B520" t="str">
            <v>Vehicle</v>
          </cell>
          <cell r="C520" t="str">
            <v>Euro Center Ltd</v>
          </cell>
          <cell r="D520" t="str">
            <v>SWIFT ACE</v>
          </cell>
        </row>
        <row r="521">
          <cell r="A521" t="str">
            <v>WBAHS120805F00765</v>
          </cell>
          <cell r="B521" t="str">
            <v>Vehicle</v>
          </cell>
          <cell r="C521" t="str">
            <v>Euro Center Ltd</v>
          </cell>
          <cell r="D521" t="str">
            <v>PLEIADES SPIRIT_KNL</v>
          </cell>
        </row>
        <row r="522">
          <cell r="A522" t="str">
            <v>WVWZZZAUZEW007136</v>
          </cell>
          <cell r="B522" t="str">
            <v>Vehicle</v>
          </cell>
          <cell r="C522" t="str">
            <v>Euro Center Ltd</v>
          </cell>
          <cell r="D522" t="str">
            <v>PLEIADES SPIRIT</v>
          </cell>
        </row>
        <row r="523">
          <cell r="A523" t="str">
            <v>WAUZZZ8V9JA041334</v>
          </cell>
          <cell r="B523" t="str">
            <v>Vehicle</v>
          </cell>
          <cell r="C523" t="str">
            <v>Euro Center Ltd</v>
          </cell>
          <cell r="D523" t="str">
            <v>BELUGA ACE_KNL</v>
          </cell>
        </row>
        <row r="524">
          <cell r="A524" t="str">
            <v>AVE30-5019704</v>
          </cell>
          <cell r="B524" t="str">
            <v>Vehicle</v>
          </cell>
          <cell r="C524" t="str">
            <v>Euro Center Ltd</v>
          </cell>
          <cell r="D524" t="str">
            <v>GARNET ACE_KNL</v>
          </cell>
        </row>
        <row r="525">
          <cell r="A525" t="str">
            <v>WBAZW42030L797902</v>
          </cell>
          <cell r="B525" t="str">
            <v>Vehicle</v>
          </cell>
          <cell r="C525" t="str">
            <v>Euro Center Ltd</v>
          </cell>
          <cell r="D525" t="str">
            <v>PLEIADES SPIRIT</v>
          </cell>
        </row>
        <row r="526">
          <cell r="A526" t="str">
            <v>WDD1173422N050529</v>
          </cell>
          <cell r="B526" t="str">
            <v>Vehicle</v>
          </cell>
          <cell r="C526" t="str">
            <v>Euro Center Ltd</v>
          </cell>
          <cell r="D526" t="str">
            <v>HEROIC ACE_KNL</v>
          </cell>
        </row>
        <row r="527">
          <cell r="A527" t="str">
            <v>WAUZZZ4G3EN010716</v>
          </cell>
          <cell r="B527" t="str">
            <v>Vehicle</v>
          </cell>
          <cell r="C527" t="str">
            <v>Euro Center Ltd</v>
          </cell>
          <cell r="D527" t="str">
            <v>GARNET ACE_KNL</v>
          </cell>
        </row>
        <row r="528">
          <cell r="A528" t="str">
            <v>WDD1173422N019643</v>
          </cell>
          <cell r="B528" t="str">
            <v>Vehicle</v>
          </cell>
          <cell r="C528" t="str">
            <v>Euro Center Ltd</v>
          </cell>
          <cell r="D528" t="str">
            <v>PLEIADES SPIRIT_KNL</v>
          </cell>
        </row>
        <row r="529">
          <cell r="A529" t="str">
            <v>WDD1173442N023053</v>
          </cell>
          <cell r="B529" t="str">
            <v>Vehicle</v>
          </cell>
          <cell r="C529" t="str">
            <v>Euro Center Ltd</v>
          </cell>
          <cell r="D529" t="str">
            <v>PLEIADES SPIRIT</v>
          </cell>
        </row>
        <row r="530">
          <cell r="A530" t="str">
            <v>WDD1760442J164981</v>
          </cell>
          <cell r="B530" t="str">
            <v>Vehicle</v>
          </cell>
          <cell r="C530" t="str">
            <v>Euro Center Ltd</v>
          </cell>
          <cell r="D530" t="str">
            <v>PLEIADES SPIRIT_KNL</v>
          </cell>
        </row>
        <row r="531">
          <cell r="A531" t="str">
            <v>WDD1173422N323724</v>
          </cell>
          <cell r="B531" t="str">
            <v>Vehicle</v>
          </cell>
          <cell r="C531" t="str">
            <v>Euro Center Ltd</v>
          </cell>
          <cell r="D531" t="str">
            <v>MERCURY ACE</v>
          </cell>
        </row>
        <row r="532">
          <cell r="A532" t="str">
            <v>WDD1173422N186606</v>
          </cell>
          <cell r="B532" t="str">
            <v>Vehicle</v>
          </cell>
          <cell r="C532" t="str">
            <v>Euro Center Ltd</v>
          </cell>
          <cell r="D532" t="str">
            <v>PLEIADES SPIRIT</v>
          </cell>
        </row>
        <row r="533">
          <cell r="A533" t="str">
            <v>WBA4A12080GK07144</v>
          </cell>
          <cell r="B533" t="str">
            <v>Vehicle</v>
          </cell>
          <cell r="C533" t="str">
            <v>Euro Center Ltd</v>
          </cell>
          <cell r="D533" t="str">
            <v>GARNET ACE_KNL</v>
          </cell>
        </row>
        <row r="534">
          <cell r="A534" t="str">
            <v>WDD1173422N064061</v>
          </cell>
          <cell r="B534" t="str">
            <v>Vehicle</v>
          </cell>
          <cell r="C534" t="str">
            <v>Euro Center Ltd</v>
          </cell>
          <cell r="D534" t="str">
            <v>GARDENIA ACE_KNL</v>
          </cell>
        </row>
        <row r="535">
          <cell r="A535" t="str">
            <v>ZE0-000599</v>
          </cell>
          <cell r="B535" t="str">
            <v>Other</v>
          </cell>
          <cell r="C535" t="str">
            <v>EV City Ltd</v>
          </cell>
          <cell r="D535" t="str">
            <v>ZE0-000599 Price Adj</v>
          </cell>
        </row>
        <row r="536">
          <cell r="A536" t="str">
            <v>ZE1-030902</v>
          </cell>
          <cell r="B536" t="str">
            <v>Vehicle</v>
          </cell>
          <cell r="C536" t="str">
            <v>EV City Ltd</v>
          </cell>
          <cell r="D536" t="str">
            <v>SWIFT ACE_KNL</v>
          </cell>
        </row>
        <row r="537">
          <cell r="A537" t="str">
            <v>ZE1-007482</v>
          </cell>
          <cell r="B537" t="str">
            <v>Vehicle</v>
          </cell>
          <cell r="C537" t="str">
            <v>EV City Ltd</v>
          </cell>
          <cell r="D537" t="str">
            <v>TRANS FUTURE 3</v>
          </cell>
        </row>
        <row r="538">
          <cell r="A538" t="str">
            <v>ZE1-030320</v>
          </cell>
          <cell r="B538" t="str">
            <v>Vehicle</v>
          </cell>
          <cell r="C538" t="str">
            <v>EV City Ltd</v>
          </cell>
          <cell r="D538" t="str">
            <v>PLEIADES SPIRIT</v>
          </cell>
        </row>
        <row r="539">
          <cell r="A539" t="str">
            <v>ZE1-033102</v>
          </cell>
          <cell r="B539" t="str">
            <v>Vehicle</v>
          </cell>
          <cell r="C539" t="str">
            <v>EV City Ltd</v>
          </cell>
          <cell r="D539" t="str">
            <v>PLEIADES SPIRIT_KNL</v>
          </cell>
        </row>
        <row r="540">
          <cell r="A540" t="str">
            <v>ZE1-024628</v>
          </cell>
          <cell r="B540" t="str">
            <v>Vehicle</v>
          </cell>
          <cell r="C540" t="str">
            <v>EV City Ltd</v>
          </cell>
          <cell r="D540" t="str">
            <v>DREAM JASMINE</v>
          </cell>
        </row>
        <row r="541">
          <cell r="A541" t="str">
            <v>ZE1-091487</v>
          </cell>
          <cell r="B541" t="str">
            <v>Vehicle</v>
          </cell>
          <cell r="C541" t="str">
            <v>EV City Ltd</v>
          </cell>
          <cell r="D541" t="str">
            <v>PLEIADES SPIRIT</v>
          </cell>
        </row>
        <row r="542">
          <cell r="A542" t="str">
            <v>ZE1-051412</v>
          </cell>
          <cell r="B542" t="str">
            <v>Vehicle</v>
          </cell>
          <cell r="C542" t="str">
            <v>EV City Ltd</v>
          </cell>
          <cell r="D542" t="str">
            <v>PLEIADES SPIRIT</v>
          </cell>
        </row>
        <row r="543">
          <cell r="A543" t="str">
            <v>HNT32-176156</v>
          </cell>
          <cell r="B543" t="str">
            <v>Vehicle</v>
          </cell>
          <cell r="C543" t="str">
            <v>EV City Ltd</v>
          </cell>
          <cell r="D543" t="str">
            <v>SWIFT ACE</v>
          </cell>
        </row>
        <row r="544">
          <cell r="A544" t="str">
            <v>ZE1-036772</v>
          </cell>
          <cell r="B544" t="str">
            <v>Vehicle</v>
          </cell>
          <cell r="C544" t="str">
            <v>EV City Ltd</v>
          </cell>
          <cell r="D544" t="str">
            <v>ISTRA ACE_KNL</v>
          </cell>
        </row>
        <row r="545">
          <cell r="A545" t="str">
            <v>ZE1-035175</v>
          </cell>
          <cell r="B545" t="str">
            <v>Vehicle</v>
          </cell>
          <cell r="C545" t="str">
            <v>EV City Ltd</v>
          </cell>
          <cell r="D545" t="str">
            <v>PRESTIGE ACE_KNL</v>
          </cell>
        </row>
        <row r="546">
          <cell r="A546" t="str">
            <v>WVWZZZ1KZ8M332628</v>
          </cell>
          <cell r="B546" t="str">
            <v>Vehicle</v>
          </cell>
          <cell r="C546" t="str">
            <v>Garden City Cars Ltd</v>
          </cell>
          <cell r="D546" t="str">
            <v>MERCURY ACE_KNL</v>
          </cell>
        </row>
        <row r="547">
          <cell r="A547" t="str">
            <v>WVWZZZ1KZ6U039350</v>
          </cell>
          <cell r="B547" t="str">
            <v>Vehicle</v>
          </cell>
          <cell r="C547" t="str">
            <v>Garden City Cars Ltd</v>
          </cell>
          <cell r="D547" t="str">
            <v>DREAM JASMINE</v>
          </cell>
        </row>
        <row r="548">
          <cell r="A548" t="str">
            <v>WVWZZZ1KZ8U012420</v>
          </cell>
          <cell r="B548" t="str">
            <v>Vehicle</v>
          </cell>
          <cell r="C548" t="str">
            <v>Garden City Cars Ltd</v>
          </cell>
          <cell r="D548" t="str">
            <v>DUGONG ACE</v>
          </cell>
        </row>
        <row r="549">
          <cell r="A549" t="str">
            <v>WVWZZZ1KZ8U004203</v>
          </cell>
          <cell r="B549" t="str">
            <v>Vehicle</v>
          </cell>
          <cell r="C549" t="str">
            <v>Garden City Cars Ltd</v>
          </cell>
          <cell r="D549" t="str">
            <v>MERCURY ACE_KNL</v>
          </cell>
        </row>
        <row r="550">
          <cell r="A550" t="str">
            <v>WVWZZZ1KZ9U003905</v>
          </cell>
          <cell r="B550" t="str">
            <v>Vehicle</v>
          </cell>
          <cell r="C550" t="str">
            <v>Garden City Cars Ltd</v>
          </cell>
          <cell r="D550" t="str">
            <v>VALIANT ACE</v>
          </cell>
        </row>
        <row r="551">
          <cell r="A551" t="str">
            <v>WVWZZZAUZEW107004</v>
          </cell>
          <cell r="B551" t="str">
            <v>Vehicle</v>
          </cell>
          <cell r="C551" t="str">
            <v>Garden City Cars Ltd</v>
          </cell>
          <cell r="D551" t="str">
            <v>GARNET ACE_KNL</v>
          </cell>
        </row>
        <row r="552">
          <cell r="A552" t="str">
            <v>WVWZZZAUZEW103491</v>
          </cell>
          <cell r="B552" t="str">
            <v>Vehicle</v>
          </cell>
          <cell r="C552" t="str">
            <v>Garden City Cars Ltd</v>
          </cell>
          <cell r="D552" t="str">
            <v>TRANS FUTURE 5</v>
          </cell>
        </row>
        <row r="553">
          <cell r="A553" t="str">
            <v>WVWZZZAUZEW185639</v>
          </cell>
          <cell r="B553" t="str">
            <v>Vehicle</v>
          </cell>
          <cell r="C553" t="str">
            <v>Garden City Cars Ltd</v>
          </cell>
          <cell r="D553" t="str">
            <v>ISTRA ACE</v>
          </cell>
        </row>
        <row r="554">
          <cell r="A554" t="str">
            <v>WVWZZZAUZEW110592</v>
          </cell>
          <cell r="B554" t="str">
            <v>Vehicle</v>
          </cell>
          <cell r="C554" t="str">
            <v>Garden City Cars Ltd</v>
          </cell>
          <cell r="D554" t="str">
            <v>TRANS FUTURE 7</v>
          </cell>
        </row>
        <row r="555">
          <cell r="A555" t="str">
            <v>GG2W-0305103</v>
          </cell>
          <cell r="B555" t="str">
            <v>Vehicle</v>
          </cell>
          <cell r="C555" t="str">
            <v>Garden City Cars Ltd</v>
          </cell>
          <cell r="D555" t="str">
            <v>TRANS FUTURE 6</v>
          </cell>
        </row>
        <row r="556">
          <cell r="A556" t="str">
            <v>RB1-1405687</v>
          </cell>
          <cell r="B556" t="str">
            <v>Vehicle</v>
          </cell>
          <cell r="C556" t="str">
            <v>Gem Car Sales Ltd</v>
          </cell>
          <cell r="D556" t="str">
            <v>ADRIA ACE_KNL</v>
          </cell>
        </row>
        <row r="557">
          <cell r="A557" t="str">
            <v>CCEFW-211966</v>
          </cell>
          <cell r="B557" t="str">
            <v>Vehicle</v>
          </cell>
          <cell r="C557" t="str">
            <v>Gem Car Sales Ltd</v>
          </cell>
          <cell r="D557" t="str">
            <v>BELUGA ACE_KNL</v>
          </cell>
        </row>
        <row r="558">
          <cell r="A558" t="str">
            <v>CV5W-0020937</v>
          </cell>
          <cell r="B558" t="str">
            <v>Vehicle</v>
          </cell>
          <cell r="C558" t="str">
            <v>Gem Car Sales Ltd</v>
          </cell>
          <cell r="D558" t="str">
            <v>TURANDOT</v>
          </cell>
        </row>
        <row r="559">
          <cell r="A559" t="str">
            <v>CREW-349610</v>
          </cell>
          <cell r="B559" t="str">
            <v>Vehicle</v>
          </cell>
          <cell r="C559" t="str">
            <v>Gem Car Sales Ltd</v>
          </cell>
          <cell r="D559" t="str">
            <v>GARNET ACE_KNL</v>
          </cell>
        </row>
        <row r="560">
          <cell r="A560" t="str">
            <v>J32-205999</v>
          </cell>
          <cell r="B560" t="str">
            <v>Vehicle</v>
          </cell>
          <cell r="C560" t="str">
            <v>Gem Car Sales Ltd</v>
          </cell>
          <cell r="D560" t="str">
            <v>CARRERA</v>
          </cell>
        </row>
        <row r="561">
          <cell r="A561" t="str">
            <v>GP2-3205942</v>
          </cell>
          <cell r="B561" t="str">
            <v>Vehicle</v>
          </cell>
          <cell r="C561" t="str">
            <v>Gem Car Sales Ltd</v>
          </cell>
          <cell r="D561" t="str">
            <v>COSCO SHENGSHI</v>
          </cell>
        </row>
        <row r="562">
          <cell r="A562" t="str">
            <v>ZC72S-369010</v>
          </cell>
          <cell r="B562" t="str">
            <v>Vehicle</v>
          </cell>
          <cell r="C562" t="str">
            <v>Gem Car Sales Ltd</v>
          </cell>
          <cell r="D562" t="str">
            <v>CARRERA</v>
          </cell>
        </row>
        <row r="563">
          <cell r="A563" t="str">
            <v>TB17-010935</v>
          </cell>
          <cell r="B563" t="str">
            <v>Vehicle</v>
          </cell>
          <cell r="C563" t="str">
            <v>Gem Car Sales Ltd</v>
          </cell>
          <cell r="D563" t="str">
            <v>BELUGA ACE_KNL</v>
          </cell>
        </row>
        <row r="564">
          <cell r="A564" t="str">
            <v>CWEFW-122278</v>
          </cell>
          <cell r="B564" t="str">
            <v>Vehicle</v>
          </cell>
          <cell r="C564" t="str">
            <v>Gem Car Sales Ltd</v>
          </cell>
          <cell r="D564" t="str">
            <v>MERCURY ACE_KNL</v>
          </cell>
        </row>
        <row r="565">
          <cell r="A565" t="str">
            <v>RB3-1105728</v>
          </cell>
          <cell r="B565" t="str">
            <v>Vehicle</v>
          </cell>
          <cell r="C565" t="str">
            <v>Gem Car Sales Ltd</v>
          </cell>
          <cell r="D565" t="str">
            <v>TOKYO CAR</v>
          </cell>
        </row>
        <row r="566">
          <cell r="A566" t="str">
            <v>GRX130-6037994</v>
          </cell>
          <cell r="B566" t="str">
            <v>Vehicle</v>
          </cell>
          <cell r="C566" t="str">
            <v>Gem Car Sales Ltd</v>
          </cell>
          <cell r="D566" t="str">
            <v>TURANDOT</v>
          </cell>
        </row>
        <row r="567">
          <cell r="A567" t="str">
            <v>CY3A-0101025</v>
          </cell>
          <cell r="B567" t="str">
            <v>Vehicle</v>
          </cell>
          <cell r="C567" t="str">
            <v>Gem Car Sales Ltd</v>
          </cell>
          <cell r="D567" t="str">
            <v>TOKYO CAR</v>
          </cell>
        </row>
        <row r="568">
          <cell r="A568" t="str">
            <v>WBAPG36010NM96347</v>
          </cell>
          <cell r="B568" t="str">
            <v>Vehicle</v>
          </cell>
          <cell r="C568" t="str">
            <v>Gem Car Sales Ltd</v>
          </cell>
          <cell r="D568" t="str">
            <v>BELUGA ACE_KNL</v>
          </cell>
        </row>
        <row r="569">
          <cell r="A569" t="str">
            <v>NHP10-2020326</v>
          </cell>
          <cell r="B569" t="str">
            <v>Vehicle</v>
          </cell>
          <cell r="C569" t="str">
            <v>Gem Car Sales Ltd</v>
          </cell>
          <cell r="D569" t="str">
            <v>PRESTIGE ACE</v>
          </cell>
        </row>
        <row r="570">
          <cell r="A570" t="str">
            <v>GP2-034043</v>
          </cell>
          <cell r="B570" t="str">
            <v>Vehicle</v>
          </cell>
          <cell r="C570" t="str">
            <v>Gem Car Sales Ltd</v>
          </cell>
          <cell r="D570" t="str">
            <v>MERIDIAN ACE</v>
          </cell>
        </row>
        <row r="571">
          <cell r="A571" t="str">
            <v>CP3-1003765</v>
          </cell>
          <cell r="B571" t="str">
            <v>Vehicle</v>
          </cell>
          <cell r="C571" t="str">
            <v>Gem Car Sales Ltd</v>
          </cell>
          <cell r="D571" t="str">
            <v>MERCURY ACE_KNL</v>
          </cell>
        </row>
        <row r="572">
          <cell r="A572" t="str">
            <v>GRX130-6032929</v>
          </cell>
          <cell r="B572" t="str">
            <v>Vehicle</v>
          </cell>
          <cell r="C572" t="str">
            <v>Gem Car Sales Ltd</v>
          </cell>
          <cell r="D572" t="str">
            <v>DREAM JASMINE</v>
          </cell>
        </row>
        <row r="573">
          <cell r="A573" t="str">
            <v>J32-250455</v>
          </cell>
          <cell r="B573" t="str">
            <v>Vehicle</v>
          </cell>
          <cell r="C573" t="str">
            <v>Gem Car Sales Ltd</v>
          </cell>
          <cell r="D573" t="str">
            <v>SWIFT ACE</v>
          </cell>
        </row>
        <row r="574">
          <cell r="A574" t="str">
            <v>FD1-1300838</v>
          </cell>
          <cell r="B574" t="str">
            <v>Vehicle</v>
          </cell>
          <cell r="C574" t="str">
            <v>Gem Car Sales Ltd</v>
          </cell>
          <cell r="D574" t="str">
            <v>ISTRA ACE_KNL</v>
          </cell>
        </row>
        <row r="575">
          <cell r="A575" t="str">
            <v>PNZ50-008386</v>
          </cell>
          <cell r="B575" t="str">
            <v>Vehicle</v>
          </cell>
          <cell r="C575" t="str">
            <v>Gem Car Sales Ltd</v>
          </cell>
          <cell r="D575" t="str">
            <v>PRESTIGE ACE_KNL</v>
          </cell>
        </row>
        <row r="576">
          <cell r="A576" t="str">
            <v>ZC31S-211123</v>
          </cell>
          <cell r="B576" t="str">
            <v>Vehicle</v>
          </cell>
          <cell r="C576" t="str">
            <v>Gem Car Sales Ltd</v>
          </cell>
          <cell r="D576" t="str">
            <v>PRESTIGE ACE</v>
          </cell>
        </row>
        <row r="577">
          <cell r="A577" t="str">
            <v>GH5FW-101383</v>
          </cell>
          <cell r="B577" t="str">
            <v>Vehicle</v>
          </cell>
          <cell r="C577" t="str">
            <v>Gem Car Sales Ltd</v>
          </cell>
          <cell r="D577" t="str">
            <v>FRONTIER ACE</v>
          </cell>
        </row>
        <row r="578">
          <cell r="A578" t="str">
            <v>GP2-003161</v>
          </cell>
          <cell r="B578" t="str">
            <v>Vehicle</v>
          </cell>
          <cell r="C578" t="str">
            <v>Gem Car Sales Ltd</v>
          </cell>
          <cell r="D578" t="str">
            <v>MERIDIAN ACE_KNL</v>
          </cell>
        </row>
        <row r="579">
          <cell r="A579" t="str">
            <v>J10-122559</v>
          </cell>
          <cell r="B579" t="str">
            <v>Vehicle</v>
          </cell>
          <cell r="C579" t="str">
            <v>Gem Car Sales Ltd</v>
          </cell>
          <cell r="D579" t="str">
            <v>GRAND ORION_KNL</v>
          </cell>
        </row>
        <row r="580">
          <cell r="A580" t="str">
            <v>CP3-1002709</v>
          </cell>
          <cell r="B580" t="str">
            <v>Vehicle</v>
          </cell>
          <cell r="C580" t="str">
            <v>Gem Car Sales Ltd</v>
          </cell>
          <cell r="D580" t="str">
            <v>NEPTUNE ACE_KNL</v>
          </cell>
        </row>
        <row r="581">
          <cell r="A581" t="str">
            <v>BR9-007509</v>
          </cell>
          <cell r="B581" t="str">
            <v>Vehicle</v>
          </cell>
          <cell r="C581" t="str">
            <v>Gem Car Sales Ltd</v>
          </cell>
          <cell r="D581" t="str">
            <v>SWIFT ACE_KNL</v>
          </cell>
        </row>
        <row r="582">
          <cell r="A582" t="str">
            <v>V36-502226</v>
          </cell>
          <cell r="B582" t="str">
            <v>Vehicle</v>
          </cell>
          <cell r="C582" t="str">
            <v>Gem Car Sales Ltd</v>
          </cell>
          <cell r="D582" t="str">
            <v>MERCURY ACE_KNL</v>
          </cell>
        </row>
        <row r="583">
          <cell r="A583" t="str">
            <v>WBAUS92030F089408</v>
          </cell>
          <cell r="B583" t="str">
            <v>Vehicle</v>
          </cell>
          <cell r="C583" t="str">
            <v>Gem Car Sales Ltd</v>
          </cell>
          <cell r="D583" t="str">
            <v>ISTRA ACE</v>
          </cell>
        </row>
        <row r="584">
          <cell r="A584" t="str">
            <v>GRX130-6035503</v>
          </cell>
          <cell r="B584" t="str">
            <v>Vehicle</v>
          </cell>
          <cell r="C584" t="str">
            <v>Gem Car Sales Ltd</v>
          </cell>
          <cell r="D584" t="str">
            <v>PRESTIGE ACE_KNL</v>
          </cell>
        </row>
        <row r="585">
          <cell r="A585" t="str">
            <v>Y51-107547</v>
          </cell>
          <cell r="B585" t="str">
            <v>Vehicle</v>
          </cell>
          <cell r="C585" t="str">
            <v>Gem Car Sales Ltd</v>
          </cell>
          <cell r="D585" t="str">
            <v>PRESTIGE ACE</v>
          </cell>
        </row>
        <row r="586">
          <cell r="A586" t="str">
            <v>GSU35-2050419</v>
          </cell>
          <cell r="B586" t="str">
            <v>Vehicle</v>
          </cell>
          <cell r="C586" t="str">
            <v>Gem Car Sales Ltd</v>
          </cell>
          <cell r="D586" t="str">
            <v>FRONTIER ACE</v>
          </cell>
        </row>
        <row r="587">
          <cell r="A587" t="str">
            <v>ACA38-5167111</v>
          </cell>
          <cell r="B587" t="str">
            <v>Vehicle</v>
          </cell>
          <cell r="C587" t="str">
            <v>Gem Car Sales Ltd</v>
          </cell>
          <cell r="D587" t="str">
            <v>TURANDOT</v>
          </cell>
        </row>
        <row r="588">
          <cell r="A588" t="str">
            <v>JF1GJ7KC5CG004013</v>
          </cell>
          <cell r="B588" t="str">
            <v>Vehicle</v>
          </cell>
          <cell r="C588" t="str">
            <v>Go Cook Islands</v>
          </cell>
          <cell r="D588" t="str">
            <v>Dummy Ship_070117 [OZ]</v>
          </cell>
        </row>
        <row r="589">
          <cell r="A589" t="str">
            <v>YAM-008128</v>
          </cell>
          <cell r="B589" t="str">
            <v>Vehicle</v>
          </cell>
          <cell r="C589" t="str">
            <v>Go Cook Islands</v>
          </cell>
          <cell r="D589" t="str">
            <v>MERIDIAN ACE_KNL</v>
          </cell>
        </row>
        <row r="590">
          <cell r="A590" t="str">
            <v>WVWZZZ1KZCW213586</v>
          </cell>
          <cell r="B590" t="str">
            <v>Vehicle</v>
          </cell>
          <cell r="C590" t="str">
            <v>Go Cook Islands</v>
          </cell>
          <cell r="D590" t="str">
            <v>ADRIA ACE_KNL</v>
          </cell>
        </row>
        <row r="591">
          <cell r="A591" t="str">
            <v>WMWSV32080T153133</v>
          </cell>
          <cell r="B591" t="str">
            <v>Vehicle</v>
          </cell>
          <cell r="C591" t="str">
            <v>Grant McLellan Limited</v>
          </cell>
          <cell r="D591" t="str">
            <v>TURANDOT</v>
          </cell>
        </row>
        <row r="592">
          <cell r="A592" t="str">
            <v>WDD2122242A177999</v>
          </cell>
          <cell r="B592" t="str">
            <v>Vehicle</v>
          </cell>
          <cell r="C592" t="str">
            <v>Grant McLellan Limited</v>
          </cell>
          <cell r="D592" t="str">
            <v>SWIFT ACE_KNL</v>
          </cell>
        </row>
        <row r="593">
          <cell r="A593" t="str">
            <v>WDD2040492A847063</v>
          </cell>
          <cell r="B593" t="str">
            <v>Vehicle</v>
          </cell>
          <cell r="C593" t="str">
            <v>Grant McLellan Limited</v>
          </cell>
          <cell r="D593" t="str">
            <v>TURANDOT</v>
          </cell>
        </row>
        <row r="594">
          <cell r="A594" t="str">
            <v>WBA1R52090P712239</v>
          </cell>
          <cell r="B594" t="str">
            <v>Vehicle</v>
          </cell>
          <cell r="C594" t="str">
            <v>Grant McLellan Limited</v>
          </cell>
          <cell r="D594" t="str">
            <v>SWIFT ACE</v>
          </cell>
        </row>
        <row r="595">
          <cell r="A595" t="str">
            <v>WBA3A52080F254943</v>
          </cell>
          <cell r="B595" t="str">
            <v>Vehicle</v>
          </cell>
          <cell r="C595" t="str">
            <v>Grant McLellan Limited</v>
          </cell>
          <cell r="D595" t="str">
            <v>HEROIC ACE_KNL</v>
          </cell>
        </row>
        <row r="596">
          <cell r="A596" t="str">
            <v>WBAKG72090E632358</v>
          </cell>
          <cell r="B596" t="str">
            <v>Vehicle</v>
          </cell>
          <cell r="C596" t="str">
            <v>Grant McLellan Limited</v>
          </cell>
          <cell r="D596" t="str">
            <v>SWIFT ACE_KNL</v>
          </cell>
        </row>
        <row r="597">
          <cell r="A597" t="str">
            <v>WAUZZZ4G7CN133206</v>
          </cell>
          <cell r="B597" t="str">
            <v>Vehicle</v>
          </cell>
          <cell r="C597" t="str">
            <v>Grant McLellan Limited</v>
          </cell>
          <cell r="D597" t="str">
            <v>HEROIC ACE_KNL</v>
          </cell>
        </row>
        <row r="598">
          <cell r="A598" t="str">
            <v>WAUZZZ8K2AA115750</v>
          </cell>
          <cell r="B598" t="str">
            <v>Vehicle</v>
          </cell>
          <cell r="C598" t="str">
            <v>Grant McLellan Limited</v>
          </cell>
          <cell r="D598" t="str">
            <v>PLEIADES SPIRIT</v>
          </cell>
        </row>
        <row r="599">
          <cell r="A599" t="str">
            <v>PNZ50-001551</v>
          </cell>
          <cell r="B599" t="str">
            <v>Vehicle</v>
          </cell>
          <cell r="C599" t="str">
            <v>GREENSTONE IMPORTS (NZ) LIMITED</v>
          </cell>
          <cell r="D599" t="str">
            <v>Triton Ace</v>
          </cell>
        </row>
        <row r="600">
          <cell r="A600" t="str">
            <v>YA4-008397</v>
          </cell>
          <cell r="B600" t="str">
            <v>Vehicle</v>
          </cell>
          <cell r="C600" t="str">
            <v>GREENSTONE IMPORTS (NZ) LIMITED</v>
          </cell>
          <cell r="D600" t="str">
            <v>CARRERA</v>
          </cell>
        </row>
        <row r="601">
          <cell r="A601" t="str">
            <v>CV5W-0104791</v>
          </cell>
          <cell r="B601" t="str">
            <v>Vehicle</v>
          </cell>
          <cell r="C601" t="str">
            <v>GREENSTONE IMPORTS (NZ) LIMITED</v>
          </cell>
          <cell r="D601" t="str">
            <v>PRESTIGE ACE</v>
          </cell>
        </row>
        <row r="602">
          <cell r="A602" t="str">
            <v>NT31-013342</v>
          </cell>
          <cell r="B602" t="str">
            <v>Vehicle</v>
          </cell>
          <cell r="C602" t="str">
            <v>GREENSTONE IMPORTS (NZ) LIMITED</v>
          </cell>
          <cell r="D602" t="str">
            <v>SWIFT ACE</v>
          </cell>
        </row>
        <row r="603">
          <cell r="A603" t="str">
            <v>WVWZZZ1KZCM702039</v>
          </cell>
          <cell r="B603" t="str">
            <v>Vehicle</v>
          </cell>
          <cell r="C603" t="str">
            <v>GREENSTONE IMPORTS (NZ) LIMITED</v>
          </cell>
          <cell r="D603" t="str">
            <v>PLEIADES SPIRIT_KNL</v>
          </cell>
        </row>
        <row r="604">
          <cell r="A604" t="str">
            <v>J32-206435</v>
          </cell>
          <cell r="B604" t="str">
            <v>Vehicle</v>
          </cell>
          <cell r="C604" t="str">
            <v>GREENSTONE IMPORTS (NZ) LIMITED</v>
          </cell>
          <cell r="D604" t="str">
            <v>MERCURY ACE</v>
          </cell>
        </row>
        <row r="605">
          <cell r="A605" t="str">
            <v>ATH10-0013532</v>
          </cell>
          <cell r="B605" t="str">
            <v>Vehicle</v>
          </cell>
          <cell r="C605" t="str">
            <v>GREENSTONE IMPORTS (NZ) LIMITED</v>
          </cell>
          <cell r="D605" t="str">
            <v>NEPTUNE ACE_KNL</v>
          </cell>
        </row>
        <row r="606">
          <cell r="A606" t="str">
            <v>NT31-108058</v>
          </cell>
          <cell r="B606" t="str">
            <v>Vehicle</v>
          </cell>
          <cell r="C606" t="str">
            <v>GREENSTONE IMPORTS (NZ) LIMITED</v>
          </cell>
          <cell r="D606" t="str">
            <v>ISTRA ACE_KNL</v>
          </cell>
        </row>
        <row r="607">
          <cell r="A607" t="str">
            <v>GP7-002480</v>
          </cell>
          <cell r="B607" t="str">
            <v>Vehicle</v>
          </cell>
          <cell r="C607" t="str">
            <v>GREENSTONE IMPORTS (NZ) LIMITED</v>
          </cell>
          <cell r="D607" t="str">
            <v>GRAND ORION</v>
          </cell>
        </row>
        <row r="608">
          <cell r="A608" t="str">
            <v>ATH10-0024491</v>
          </cell>
          <cell r="B608" t="str">
            <v>Vehicle</v>
          </cell>
          <cell r="C608" t="str">
            <v>GREENSTONE IMPORTS (NZ) LIMITED</v>
          </cell>
          <cell r="D608" t="str">
            <v>GRAND PACE</v>
          </cell>
        </row>
        <row r="609">
          <cell r="A609" t="str">
            <v>CWFFWN-110343</v>
          </cell>
          <cell r="B609" t="str">
            <v>Vehicle</v>
          </cell>
          <cell r="C609" t="str">
            <v>GREENSTONE IMPORTS (NZ) LIMITED</v>
          </cell>
          <cell r="D609" t="str">
            <v>SWIFT ACE_KNL</v>
          </cell>
        </row>
        <row r="610">
          <cell r="A610" t="str">
            <v>TRH214-0044122</v>
          </cell>
          <cell r="B610" t="str">
            <v>Vehicle</v>
          </cell>
          <cell r="C610" t="str">
            <v>GREENSTONE IMPORTS (NZ) LIMITED</v>
          </cell>
          <cell r="D610" t="str">
            <v>HEROIC ACE_KNL</v>
          </cell>
        </row>
        <row r="611">
          <cell r="A611" t="str">
            <v>YA5-029909</v>
          </cell>
          <cell r="B611" t="str">
            <v>Vehicle</v>
          </cell>
          <cell r="C611" t="str">
            <v>Hamish's Vehicle Sales Limited</v>
          </cell>
          <cell r="D611" t="str">
            <v>MERCURY ACE_KNL</v>
          </cell>
        </row>
        <row r="612">
          <cell r="A612" t="str">
            <v>CV5W-0107026</v>
          </cell>
          <cell r="B612" t="str">
            <v>Vehicle</v>
          </cell>
          <cell r="C612" t="str">
            <v>Hamish's Vehicle Sales Limited</v>
          </cell>
          <cell r="D612" t="str">
            <v>CARRERA</v>
          </cell>
        </row>
        <row r="613">
          <cell r="A613" t="str">
            <v>CV2W-0901929</v>
          </cell>
          <cell r="B613" t="str">
            <v>Vehicle</v>
          </cell>
          <cell r="C613" t="str">
            <v>Hamish's Vehicle Sales Limited</v>
          </cell>
          <cell r="D613" t="str">
            <v>GRAND ORION_KNL</v>
          </cell>
        </row>
        <row r="614">
          <cell r="A614" t="str">
            <v>BR9-019367</v>
          </cell>
          <cell r="B614" t="str">
            <v>Vehicle</v>
          </cell>
          <cell r="C614" t="str">
            <v>Hamish's Vehicle Sales Limited</v>
          </cell>
          <cell r="D614" t="str">
            <v>MERCURY ACE_KNL</v>
          </cell>
        </row>
        <row r="615">
          <cell r="A615" t="str">
            <v>NHP10-6419906</v>
          </cell>
          <cell r="B615" t="str">
            <v>Vehicle</v>
          </cell>
          <cell r="C615" t="str">
            <v>Hamish's Vehicle Sales Limited</v>
          </cell>
          <cell r="D615" t="str">
            <v>GRAND ORION_KNL</v>
          </cell>
        </row>
        <row r="616">
          <cell r="A616" t="str">
            <v>NHP10-6455153</v>
          </cell>
          <cell r="B616" t="str">
            <v>Vehicle</v>
          </cell>
          <cell r="C616" t="str">
            <v>Hamish's Vehicle Sales Limited</v>
          </cell>
          <cell r="D616" t="str">
            <v>BELUGA ACE_KNL</v>
          </cell>
        </row>
        <row r="617">
          <cell r="A617" t="str">
            <v>GWS204-0001601</v>
          </cell>
          <cell r="B617" t="str">
            <v>Vehicle</v>
          </cell>
          <cell r="C617" t="str">
            <v>Hamish's Vehicle Sales Limited</v>
          </cell>
          <cell r="D617" t="str">
            <v>FRONTIER ACE_KNL</v>
          </cell>
        </row>
        <row r="618">
          <cell r="A618" t="str">
            <v>ZVW41-3185389</v>
          </cell>
          <cell r="B618" t="str">
            <v>Vehicle</v>
          </cell>
          <cell r="C618" t="str">
            <v>Hamish's Vehicle Sales Limited</v>
          </cell>
          <cell r="D618" t="str">
            <v>TURANDOT</v>
          </cell>
        </row>
        <row r="619">
          <cell r="A619" t="str">
            <v>BM5FS-103227</v>
          </cell>
          <cell r="B619" t="str">
            <v>Vehicle</v>
          </cell>
          <cell r="C619" t="str">
            <v>Hamish's Vehicle Sales Limited</v>
          </cell>
          <cell r="D619" t="str">
            <v>SWIFT ACE</v>
          </cell>
        </row>
        <row r="620">
          <cell r="A620" t="str">
            <v>BM2FS-101717</v>
          </cell>
          <cell r="B620" t="str">
            <v>Vehicle</v>
          </cell>
          <cell r="C620" t="str">
            <v>Hamish's Vehicle Sales Limited</v>
          </cell>
          <cell r="D620" t="str">
            <v>DREAM BEAUTY</v>
          </cell>
        </row>
        <row r="621">
          <cell r="A621" t="str">
            <v>AZE0-209140</v>
          </cell>
          <cell r="B621" t="str">
            <v>Vehicle</v>
          </cell>
          <cell r="C621" t="str">
            <v>Hamish's Vehicle Sales Limited</v>
          </cell>
          <cell r="D621" t="str">
            <v>PRESTIGE ACE_KNL</v>
          </cell>
        </row>
        <row r="622">
          <cell r="A622" t="str">
            <v>AZE0-217674</v>
          </cell>
          <cell r="B622" t="str">
            <v>Vehicle</v>
          </cell>
          <cell r="C622" t="str">
            <v>Hamish's Vehicle Sales Limited</v>
          </cell>
          <cell r="D622" t="str">
            <v>PLEIADES SPIRIT</v>
          </cell>
        </row>
        <row r="623">
          <cell r="A623" t="str">
            <v>GJ2FW-105984</v>
          </cell>
          <cell r="B623" t="str">
            <v>Vehicle</v>
          </cell>
          <cell r="C623" t="str">
            <v>Hamish's Vehicle Sales Limited</v>
          </cell>
          <cell r="D623" t="str">
            <v>PLEIADES SPIRIT_KNL</v>
          </cell>
        </row>
        <row r="624">
          <cell r="A624" t="str">
            <v>TE52-032411</v>
          </cell>
          <cell r="B624" t="str">
            <v>Vehicle</v>
          </cell>
          <cell r="C624" t="str">
            <v>Hamish's Vehicle Sales Limited</v>
          </cell>
          <cell r="D624" t="str">
            <v>TRANS FUTURE 7</v>
          </cell>
        </row>
        <row r="625">
          <cell r="A625" t="str">
            <v>BM2FS-106085</v>
          </cell>
          <cell r="B625" t="str">
            <v>Vehicle</v>
          </cell>
          <cell r="C625" t="str">
            <v>Hamish's Vehicle Sales Limited</v>
          </cell>
          <cell r="D625" t="str">
            <v>SWIFT ACE_KNL</v>
          </cell>
        </row>
        <row r="626">
          <cell r="A626" t="str">
            <v>ZWA10-2169030</v>
          </cell>
          <cell r="B626" t="str">
            <v>Vehicle</v>
          </cell>
          <cell r="C626" t="str">
            <v>Hamish's Vehicle Sales Limited</v>
          </cell>
          <cell r="D626" t="str">
            <v>PRESTIGE ACE</v>
          </cell>
        </row>
        <row r="627">
          <cell r="A627" t="str">
            <v>ZC83S-137744</v>
          </cell>
          <cell r="B627" t="str">
            <v>Vehicle</v>
          </cell>
          <cell r="C627" t="str">
            <v>Hamish's Vehicle Sales Limited</v>
          </cell>
          <cell r="D627" t="str">
            <v>TURANDOT</v>
          </cell>
        </row>
        <row r="628">
          <cell r="A628" t="str">
            <v>GJ5FP-101896</v>
          </cell>
          <cell r="B628" t="str">
            <v>Vehicle</v>
          </cell>
          <cell r="C628" t="str">
            <v>Hamish's Vehicle Sales Limited</v>
          </cell>
          <cell r="D628" t="str">
            <v>ISTRA ACE</v>
          </cell>
        </row>
        <row r="629">
          <cell r="A629" t="str">
            <v>KE2FW-100636</v>
          </cell>
          <cell r="B629" t="str">
            <v>Vehicle</v>
          </cell>
          <cell r="C629" t="str">
            <v>Hamish's Vehicle Sales Limited</v>
          </cell>
          <cell r="D629" t="str">
            <v>TRANS FUTURE 7</v>
          </cell>
        </row>
        <row r="630">
          <cell r="A630" t="str">
            <v>GPE-008916</v>
          </cell>
          <cell r="B630" t="str">
            <v>Vehicle</v>
          </cell>
          <cell r="C630" t="str">
            <v>Hamish's Vehicle Sales Limited</v>
          </cell>
          <cell r="D630" t="str">
            <v>TURANDOT</v>
          </cell>
        </row>
        <row r="631">
          <cell r="A631" t="str">
            <v>KE2FW-105549</v>
          </cell>
          <cell r="B631" t="str">
            <v>Vehicle</v>
          </cell>
          <cell r="C631" t="str">
            <v>Hamish's Vehicle Sales Limited</v>
          </cell>
          <cell r="D631" t="str">
            <v>GRAND PACE</v>
          </cell>
        </row>
        <row r="632">
          <cell r="A632" t="str">
            <v>GJ5FP-300684</v>
          </cell>
          <cell r="B632" t="str">
            <v>Vehicle</v>
          </cell>
          <cell r="C632" t="str">
            <v>Hamish's Vehicle Sales Limited</v>
          </cell>
          <cell r="D632" t="str">
            <v>SWIFT ACE</v>
          </cell>
        </row>
        <row r="633">
          <cell r="A633" t="str">
            <v>KE2FW-208106</v>
          </cell>
          <cell r="B633" t="str">
            <v>Vehicle</v>
          </cell>
          <cell r="C633" t="str">
            <v>Hamish's Vehicle Sales Limited</v>
          </cell>
          <cell r="D633" t="str">
            <v>MERCURY ACE_KNL</v>
          </cell>
        </row>
        <row r="634">
          <cell r="A634" t="str">
            <v>AZE0-220472</v>
          </cell>
          <cell r="B634" t="str">
            <v>Vehicle</v>
          </cell>
          <cell r="C634" t="str">
            <v>Hamish's Vehicle Sales Limited</v>
          </cell>
          <cell r="D634" t="str">
            <v>TURANDOT</v>
          </cell>
        </row>
        <row r="635">
          <cell r="A635" t="str">
            <v>T32-007582</v>
          </cell>
          <cell r="B635" t="str">
            <v>Vehicle</v>
          </cell>
          <cell r="C635" t="str">
            <v>Hamish's Vehicle Sales Limited</v>
          </cell>
          <cell r="D635" t="str">
            <v>SWIFT ACE</v>
          </cell>
        </row>
        <row r="636">
          <cell r="A636" t="str">
            <v>KE2FW-134216</v>
          </cell>
          <cell r="B636" t="str">
            <v>Vehicle</v>
          </cell>
          <cell r="C636" t="str">
            <v>Hamish's Vehicle Sales Limited</v>
          </cell>
          <cell r="D636" t="str">
            <v>PRESTIGE ACE_KNL</v>
          </cell>
        </row>
        <row r="637">
          <cell r="A637" t="str">
            <v>T32-513179</v>
          </cell>
          <cell r="B637" t="str">
            <v>Vehicle</v>
          </cell>
          <cell r="C637" t="str">
            <v>Hamish's Vehicle Sales Limited</v>
          </cell>
          <cell r="D637" t="str">
            <v>HEROIC ACE_KNL</v>
          </cell>
        </row>
        <row r="638">
          <cell r="A638" t="str">
            <v>GJ5FP-100303</v>
          </cell>
          <cell r="B638" t="str">
            <v>Vehicle</v>
          </cell>
          <cell r="C638" t="str">
            <v>Hamish's Vehicle Sales Limited</v>
          </cell>
          <cell r="D638" t="str">
            <v>TURANDOT</v>
          </cell>
        </row>
        <row r="639">
          <cell r="A639" t="str">
            <v>KE2FW-129759</v>
          </cell>
          <cell r="B639" t="str">
            <v>Vehicle</v>
          </cell>
          <cell r="C639" t="str">
            <v>Hamish's Vehicle Sales Limited</v>
          </cell>
          <cell r="D639" t="str">
            <v>MERCURY ACE_KNL</v>
          </cell>
        </row>
        <row r="640">
          <cell r="A640" t="str">
            <v>KE2FW-132379</v>
          </cell>
          <cell r="B640" t="str">
            <v>Vehicle</v>
          </cell>
          <cell r="C640" t="str">
            <v>Hamish's Vehicle Sales Limited</v>
          </cell>
          <cell r="D640" t="str">
            <v>MERIDIAN ACE_KNL</v>
          </cell>
        </row>
        <row r="641">
          <cell r="A641" t="str">
            <v>HNT32-103677</v>
          </cell>
          <cell r="B641" t="str">
            <v>Vehicle</v>
          </cell>
          <cell r="C641" t="str">
            <v>Hamish's Vehicle Sales Limited</v>
          </cell>
          <cell r="D641" t="str">
            <v>PLEIADES SPIRIT_KNL</v>
          </cell>
        </row>
        <row r="642">
          <cell r="A642" t="str">
            <v>KE2FW-132455</v>
          </cell>
          <cell r="B642" t="str">
            <v>Vehicle</v>
          </cell>
          <cell r="C642" t="str">
            <v>Hamish's Vehicle Sales Limited</v>
          </cell>
          <cell r="D642" t="str">
            <v>GARNET ACE_KNL</v>
          </cell>
        </row>
        <row r="643">
          <cell r="A643" t="str">
            <v>HT32-101727</v>
          </cell>
          <cell r="B643" t="str">
            <v>Vehicle</v>
          </cell>
          <cell r="C643" t="str">
            <v>Hamish's Vehicle Sales Limited</v>
          </cell>
          <cell r="D643" t="str">
            <v>TURANDOT</v>
          </cell>
        </row>
        <row r="644">
          <cell r="A644" t="str">
            <v>KE2AW-128199</v>
          </cell>
          <cell r="B644" t="str">
            <v>Vehicle</v>
          </cell>
          <cell r="C644" t="str">
            <v>Hamish's Vehicle Sales Limited</v>
          </cell>
          <cell r="D644" t="str">
            <v>MERCURY ACE_KNL</v>
          </cell>
        </row>
        <row r="645">
          <cell r="A645" t="str">
            <v>KE2FW-212811</v>
          </cell>
          <cell r="B645" t="str">
            <v>Vehicle</v>
          </cell>
          <cell r="C645" t="str">
            <v>Hamish's Vehicle Sales Limited</v>
          </cell>
          <cell r="D645" t="str">
            <v>ISTRA ACE_KNL</v>
          </cell>
        </row>
        <row r="646">
          <cell r="A646" t="str">
            <v>T32-017424</v>
          </cell>
          <cell r="B646" t="str">
            <v>Vehicle</v>
          </cell>
          <cell r="C646" t="str">
            <v>Hamish's Vehicle Sales Limited</v>
          </cell>
          <cell r="D646" t="str">
            <v>TURANDOT</v>
          </cell>
        </row>
        <row r="647">
          <cell r="A647" t="str">
            <v>DK5FW-122070</v>
          </cell>
          <cell r="B647" t="str">
            <v>Vehicle</v>
          </cell>
          <cell r="C647" t="str">
            <v>Hamish's Vehicle Sales Limited</v>
          </cell>
          <cell r="D647" t="str">
            <v>GARNET ACE</v>
          </cell>
        </row>
        <row r="648">
          <cell r="A648" t="str">
            <v>KE2FW-210960</v>
          </cell>
          <cell r="B648" t="str">
            <v>Vehicle</v>
          </cell>
          <cell r="C648" t="str">
            <v>Hamish's Vehicle Sales Limited</v>
          </cell>
          <cell r="D648" t="str">
            <v>FRONTIER ACE_KNL</v>
          </cell>
        </row>
        <row r="649">
          <cell r="A649" t="str">
            <v>NT32-522130</v>
          </cell>
          <cell r="B649" t="str">
            <v>Vehicle</v>
          </cell>
          <cell r="C649" t="str">
            <v>Hamish's Vehicle Sales Limited</v>
          </cell>
          <cell r="D649" t="str">
            <v>PLEIADES SPIRIT</v>
          </cell>
        </row>
        <row r="650">
          <cell r="A650" t="str">
            <v>T32-011660</v>
          </cell>
          <cell r="B650" t="str">
            <v>Vehicle</v>
          </cell>
          <cell r="C650" t="str">
            <v>Hamish's Vehicle Sales Limited</v>
          </cell>
          <cell r="D650" t="str">
            <v>PLEIADES SPIRIT</v>
          </cell>
        </row>
        <row r="651">
          <cell r="A651" t="str">
            <v>ZE1-024637</v>
          </cell>
          <cell r="B651" t="str">
            <v>Vehicle</v>
          </cell>
          <cell r="C651" t="str">
            <v>Hamish's Vehicle Sales Limited</v>
          </cell>
          <cell r="D651" t="str">
            <v>MERCURY ACE_KNL</v>
          </cell>
        </row>
        <row r="652">
          <cell r="A652" t="str">
            <v>ZE1-028300</v>
          </cell>
          <cell r="B652" t="str">
            <v>Vehicle</v>
          </cell>
          <cell r="C652" t="str">
            <v>Hamish's Vehicle Sales Limited</v>
          </cell>
          <cell r="D652" t="str">
            <v>PRESTIGE ACE_KNL</v>
          </cell>
        </row>
        <row r="653">
          <cell r="A653" t="str">
            <v>BL3FW-100728</v>
          </cell>
          <cell r="B653" t="str">
            <v>Other</v>
          </cell>
          <cell r="C653" t="str">
            <v>INTEGRITY MOTOR COMPANY LIMITED</v>
          </cell>
          <cell r="D653"/>
        </row>
        <row r="654">
          <cell r="A654" t="str">
            <v>CV4W-0401928</v>
          </cell>
          <cell r="B654" t="str">
            <v>Vehicle</v>
          </cell>
          <cell r="C654" t="str">
            <v>INTEGRITY MOTOR COMPANY LIMITED</v>
          </cell>
          <cell r="D654" t="str">
            <v>SWIFT ACE</v>
          </cell>
        </row>
        <row r="655">
          <cell r="A655" t="str">
            <v>BM9-009740</v>
          </cell>
          <cell r="B655" t="str">
            <v>Vehicle</v>
          </cell>
          <cell r="C655" t="str">
            <v>INTEGRITY MOTOR COMPANY LIMITED</v>
          </cell>
          <cell r="D655" t="str">
            <v>ISTRA ACE</v>
          </cell>
        </row>
        <row r="656">
          <cell r="A656" t="str">
            <v>ZRE154-1000743</v>
          </cell>
          <cell r="B656" t="str">
            <v>Other</v>
          </cell>
          <cell r="C656" t="str">
            <v>INTEGRITY MOTOR COMPANY LIMITED</v>
          </cell>
          <cell r="D656"/>
        </row>
        <row r="657">
          <cell r="A657" t="str">
            <v>DJ5FS-123253</v>
          </cell>
          <cell r="B657" t="str">
            <v>Vehicle</v>
          </cell>
          <cell r="C657" t="str">
            <v>INTEGRITY MOTOR COMPANY LIMITED</v>
          </cell>
          <cell r="D657" t="str">
            <v>TRANQUIL ACE</v>
          </cell>
        </row>
        <row r="658">
          <cell r="A658" t="str">
            <v>BM9-009500</v>
          </cell>
          <cell r="B658" t="str">
            <v>Vehicle</v>
          </cell>
          <cell r="C658" t="str">
            <v>INTEGRITY MOTOR COMPANY LIMITED</v>
          </cell>
          <cell r="D658" t="str">
            <v>SWIFT ACE_KNL</v>
          </cell>
        </row>
        <row r="659">
          <cell r="A659" t="str">
            <v>E12-446113</v>
          </cell>
          <cell r="B659" t="str">
            <v>Vehicle</v>
          </cell>
          <cell r="C659" t="str">
            <v>INTEGRITY MOTOR COMPANY LIMITED</v>
          </cell>
          <cell r="D659" t="str">
            <v>ISTRA ACE</v>
          </cell>
        </row>
        <row r="660">
          <cell r="A660" t="str">
            <v>CY6A-0300292</v>
          </cell>
          <cell r="B660" t="str">
            <v>Vehicle</v>
          </cell>
          <cell r="C660" t="str">
            <v>INTEGRITY MOTOR COMPANY LIMITED</v>
          </cell>
          <cell r="D660" t="str">
            <v>ISTRA ACE</v>
          </cell>
        </row>
        <row r="661">
          <cell r="A661" t="str">
            <v>WVGZZZ5NZ9W089022</v>
          </cell>
          <cell r="B661" t="str">
            <v>Vehicle</v>
          </cell>
          <cell r="C661" t="str">
            <v>INTEGRITY MOTOR COMPANY LIMITED</v>
          </cell>
          <cell r="D661" t="str">
            <v>NEPTUNE ACE_KNL</v>
          </cell>
        </row>
        <row r="662">
          <cell r="A662" t="str">
            <v>GRX130-6014096</v>
          </cell>
          <cell r="B662" t="str">
            <v>Vehicle</v>
          </cell>
          <cell r="C662" t="str">
            <v>INTEGRITY MOTOR COMPANY LIMITED</v>
          </cell>
          <cell r="D662" t="str">
            <v>SWIFT ACE_KNL</v>
          </cell>
        </row>
        <row r="663">
          <cell r="A663" t="str">
            <v>GJ2FP-110012</v>
          </cell>
          <cell r="B663" t="str">
            <v>Vehicle</v>
          </cell>
          <cell r="C663" t="str">
            <v>INTEGRITY MOTOR COMPANY LIMITED</v>
          </cell>
          <cell r="D663" t="str">
            <v>TRANQUIL ACE</v>
          </cell>
        </row>
        <row r="664">
          <cell r="A664" t="str">
            <v>WMWZA32020WK22004</v>
          </cell>
          <cell r="B664" t="str">
            <v>Vehicle</v>
          </cell>
          <cell r="C664" t="str">
            <v>INTEGRITY MOTOR COMPANY LIMITED</v>
          </cell>
          <cell r="D664" t="str">
            <v>MERIDIAN ACE_KNL</v>
          </cell>
        </row>
        <row r="665">
          <cell r="A665" t="str">
            <v>WDD2040492A668997</v>
          </cell>
          <cell r="B665" t="str">
            <v>Vehicle</v>
          </cell>
          <cell r="C665" t="str">
            <v>INTEGRITY MOTOR COMPANY LIMITED</v>
          </cell>
          <cell r="D665" t="str">
            <v>ISTRA ACE</v>
          </cell>
        </row>
        <row r="666">
          <cell r="A666" t="str">
            <v>TZ51-022100</v>
          </cell>
          <cell r="B666" t="str">
            <v>Vehicle</v>
          </cell>
          <cell r="C666" t="str">
            <v>INTEGRITY MOTOR COMPANY LIMITED</v>
          </cell>
          <cell r="D666" t="str">
            <v>SWIFT ACE_KNL</v>
          </cell>
        </row>
        <row r="667">
          <cell r="A667" t="str">
            <v>CW4W-0201131</v>
          </cell>
          <cell r="B667" t="str">
            <v>Vehicle</v>
          </cell>
          <cell r="C667" t="str">
            <v>INTEGRITY MOTOR COMPANY LIMITED</v>
          </cell>
          <cell r="D667" t="str">
            <v>MERIDIAN ACE_KNL</v>
          </cell>
        </row>
        <row r="668">
          <cell r="A668" t="str">
            <v>ZN6-003574</v>
          </cell>
          <cell r="B668" t="str">
            <v>Vehicle</v>
          </cell>
          <cell r="C668" t="str">
            <v>INTEGRITY MOTOR COMPANY LIMITED</v>
          </cell>
          <cell r="D668" t="str">
            <v>SWIFT ACE_KNL</v>
          </cell>
        </row>
        <row r="669">
          <cell r="A669" t="str">
            <v>KE2FW-101577</v>
          </cell>
          <cell r="B669" t="str">
            <v>Vehicle</v>
          </cell>
          <cell r="C669" t="str">
            <v>INTEGRITY MOTOR COMPANY LIMITED</v>
          </cell>
          <cell r="D669" t="str">
            <v>PLEIADES SPIRIT_KNL</v>
          </cell>
        </row>
        <row r="670">
          <cell r="A670" t="str">
            <v>WBAWX52080L398294</v>
          </cell>
          <cell r="B670" t="str">
            <v>Vehicle</v>
          </cell>
          <cell r="C670" t="str">
            <v>INTEGRITY MOTOR COMPANY LIMITED</v>
          </cell>
          <cell r="D670" t="str">
            <v>SWIFT ACE_KNL</v>
          </cell>
        </row>
        <row r="671">
          <cell r="A671" t="str">
            <v>KY51-206445</v>
          </cell>
          <cell r="B671" t="str">
            <v>Vehicle</v>
          </cell>
          <cell r="C671" t="str">
            <v>JBMDirectLTD</v>
          </cell>
          <cell r="D671" t="str">
            <v>MERCURY ACE_KNL</v>
          </cell>
        </row>
        <row r="672">
          <cell r="A672" t="str">
            <v>TNZ51-005243</v>
          </cell>
          <cell r="B672" t="str">
            <v>Vehicle</v>
          </cell>
          <cell r="C672" t="str">
            <v>KG Autos Limited 845994</v>
          </cell>
          <cell r="D672" t="str">
            <v>SWIFT ACE_KNL</v>
          </cell>
        </row>
        <row r="673">
          <cell r="A673" t="str">
            <v>CV5W-0302867</v>
          </cell>
          <cell r="B673" t="str">
            <v>Vehicle</v>
          </cell>
          <cell r="C673" t="str">
            <v>KG Autos Limited 845994</v>
          </cell>
          <cell r="D673" t="str">
            <v>PLEIADES SPIRIT_KNL</v>
          </cell>
        </row>
        <row r="674">
          <cell r="A674" t="str">
            <v>GE8-1009958</v>
          </cell>
          <cell r="B674" t="str">
            <v>Vehicle</v>
          </cell>
          <cell r="C674" t="str">
            <v>KG Autos Limited 845994</v>
          </cell>
          <cell r="D674" t="str">
            <v>PRESTIGE ACE_KNL</v>
          </cell>
        </row>
        <row r="675">
          <cell r="A675" t="str">
            <v>FC26-002724</v>
          </cell>
          <cell r="B675" t="str">
            <v>Vehicle</v>
          </cell>
          <cell r="C675" t="str">
            <v>KG Autos Limited 845994</v>
          </cell>
          <cell r="D675" t="str">
            <v>TRANQUIL ACE</v>
          </cell>
        </row>
        <row r="676">
          <cell r="A676" t="str">
            <v>FC26-037232</v>
          </cell>
          <cell r="B676" t="str">
            <v>Vehicle</v>
          </cell>
          <cell r="C676" t="str">
            <v>KG Autos Limited 845994</v>
          </cell>
          <cell r="D676" t="str">
            <v>ADRIA ACE_KNL</v>
          </cell>
        </row>
        <row r="677">
          <cell r="A677" t="str">
            <v>YA9-008585</v>
          </cell>
          <cell r="B677" t="str">
            <v>Vehicle</v>
          </cell>
          <cell r="C677" t="str">
            <v>KG Autos Limited 845994</v>
          </cell>
          <cell r="D677" t="str">
            <v>GRAND ORION_KNL</v>
          </cell>
        </row>
        <row r="678">
          <cell r="A678" t="str">
            <v>GRS191-0033686</v>
          </cell>
          <cell r="B678" t="str">
            <v>Vehicle</v>
          </cell>
          <cell r="C678" t="str">
            <v>KG Autos Limited 845994</v>
          </cell>
          <cell r="D678" t="str">
            <v>GRAND PACE</v>
          </cell>
        </row>
        <row r="679">
          <cell r="A679" t="str">
            <v>ATH10-0023452</v>
          </cell>
          <cell r="B679" t="str">
            <v>Vehicle</v>
          </cell>
          <cell r="C679" t="str">
            <v>KG Autos Limited 845994</v>
          </cell>
          <cell r="D679" t="str">
            <v>ADRIA ACE_KNL</v>
          </cell>
        </row>
        <row r="680">
          <cell r="A680" t="str">
            <v>CV5W-0104396</v>
          </cell>
          <cell r="B680" t="str">
            <v>Vehicle</v>
          </cell>
          <cell r="C680" t="str">
            <v>KG Autos Limited 845994</v>
          </cell>
          <cell r="D680" t="str">
            <v>PRESTIGE ACE_KNL</v>
          </cell>
        </row>
        <row r="681">
          <cell r="A681" t="str">
            <v>BR9-073421</v>
          </cell>
          <cell r="B681" t="str">
            <v>Vehicle</v>
          </cell>
          <cell r="C681" t="str">
            <v>KG Autos Limited 845994</v>
          </cell>
          <cell r="D681" t="str">
            <v>PRESTIGE ACE_KNL</v>
          </cell>
        </row>
        <row r="682">
          <cell r="A682" t="str">
            <v>HFC26-141883</v>
          </cell>
          <cell r="B682" t="str">
            <v>Vehicle</v>
          </cell>
          <cell r="C682" t="str">
            <v>KG Autos Limited 845994</v>
          </cell>
          <cell r="D682" t="str">
            <v>TRANQUIL ACE</v>
          </cell>
        </row>
        <row r="683">
          <cell r="A683" t="str">
            <v>GH5AW-100376</v>
          </cell>
          <cell r="B683" t="str">
            <v>Vehicle</v>
          </cell>
          <cell r="C683" t="str">
            <v>KG Autos Limited 845994</v>
          </cell>
          <cell r="D683" t="str">
            <v>PLEIADES SPIRIT_KNL</v>
          </cell>
        </row>
        <row r="684">
          <cell r="A684" t="str">
            <v>FC26-060394</v>
          </cell>
          <cell r="B684" t="str">
            <v>Vehicle</v>
          </cell>
          <cell r="C684" t="str">
            <v>KG Autos Limited 845994</v>
          </cell>
          <cell r="D684" t="str">
            <v>ISTRA ACE_KNL</v>
          </cell>
        </row>
        <row r="685">
          <cell r="A685" t="str">
            <v>NE51-261446</v>
          </cell>
          <cell r="B685" t="str">
            <v>Vehicle</v>
          </cell>
          <cell r="C685" t="str">
            <v>KG Autos Limited 845994</v>
          </cell>
          <cell r="D685" t="str">
            <v>MERCURY ACE_KNL</v>
          </cell>
        </row>
        <row r="686">
          <cell r="A686" t="str">
            <v>J32-202823</v>
          </cell>
          <cell r="B686" t="str">
            <v>Vehicle</v>
          </cell>
          <cell r="C686" t="str">
            <v>KG Autos Limited 845994</v>
          </cell>
          <cell r="D686" t="str">
            <v>ISTRA ACE</v>
          </cell>
        </row>
        <row r="687">
          <cell r="A687" t="str">
            <v>ER3P-106701</v>
          </cell>
          <cell r="B687" t="str">
            <v>Vehicle</v>
          </cell>
          <cell r="C687" t="str">
            <v>KG Autos Limited 845994</v>
          </cell>
          <cell r="D687" t="str">
            <v>ISTRA ACE_KNL</v>
          </cell>
        </row>
        <row r="688">
          <cell r="A688" t="str">
            <v>BKEP-209754</v>
          </cell>
          <cell r="B688" t="str">
            <v>Vehicle</v>
          </cell>
          <cell r="C688" t="str">
            <v>Lovegrove AutoWreckers</v>
          </cell>
          <cell r="D688" t="str">
            <v>ORCA ACE</v>
          </cell>
        </row>
        <row r="689">
          <cell r="A689" t="str">
            <v>NT30-214979</v>
          </cell>
          <cell r="B689" t="str">
            <v>Vehicle</v>
          </cell>
          <cell r="C689" t="str">
            <v>Lovegrove AutoWreckers</v>
          </cell>
          <cell r="D689" t="str">
            <v>Meridian Ace(KB)</v>
          </cell>
        </row>
        <row r="690">
          <cell r="A690" t="str">
            <v>KEEFW-106290</v>
          </cell>
          <cell r="B690" t="str">
            <v>Other</v>
          </cell>
          <cell r="C690" t="str">
            <v>Midway Motors 1979 ltd</v>
          </cell>
          <cell r="D690"/>
        </row>
        <row r="691">
          <cell r="A691"/>
          <cell r="B691" t="str">
            <v>Other</v>
          </cell>
          <cell r="C691" t="str">
            <v>Midway Motors 1979 ltd</v>
          </cell>
          <cell r="D691">
            <v>10132</v>
          </cell>
        </row>
        <row r="692">
          <cell r="A692" t="str">
            <v>WVWZZZ1KZAM652545</v>
          </cell>
          <cell r="B692" t="str">
            <v>Vehicle</v>
          </cell>
          <cell r="C692" t="str">
            <v>Midway Motors 1979 ltd</v>
          </cell>
          <cell r="D692" t="str">
            <v>NEPTUNE ACE_KNL</v>
          </cell>
        </row>
        <row r="693">
          <cell r="A693" t="str">
            <v>WVWZZZ1KZAW365085</v>
          </cell>
          <cell r="B693" t="str">
            <v>Vehicle</v>
          </cell>
          <cell r="C693" t="str">
            <v>Midway Motors 1979 ltd</v>
          </cell>
          <cell r="D693" t="str">
            <v>PLEIADES SPIRIT_KNL</v>
          </cell>
        </row>
        <row r="694">
          <cell r="A694" t="str">
            <v>WVWZZZ1KZAW424526</v>
          </cell>
          <cell r="B694" t="str">
            <v>Vehicle</v>
          </cell>
          <cell r="C694" t="str">
            <v>Midway Motors 1979 ltd</v>
          </cell>
          <cell r="D694" t="str">
            <v>BELLATRIX I</v>
          </cell>
        </row>
        <row r="695">
          <cell r="A695" t="str">
            <v>FC26-076107</v>
          </cell>
          <cell r="B695" t="str">
            <v>Vehicle</v>
          </cell>
          <cell r="C695" t="str">
            <v>Midway Motors 1979 ltd</v>
          </cell>
          <cell r="D695" t="str">
            <v>MERCURY ACE_KNL</v>
          </cell>
        </row>
        <row r="696">
          <cell r="A696" t="str">
            <v>HFC26-159982</v>
          </cell>
          <cell r="B696" t="str">
            <v>Vehicle</v>
          </cell>
          <cell r="C696" t="str">
            <v>Midway Motors 1979 ltd</v>
          </cell>
          <cell r="D696" t="str">
            <v>DON JUAN</v>
          </cell>
        </row>
        <row r="697">
          <cell r="A697" t="str">
            <v>BR9-009256</v>
          </cell>
          <cell r="B697" t="str">
            <v>Vehicle</v>
          </cell>
          <cell r="C697" t="str">
            <v>Midway Motors 1979 ltd</v>
          </cell>
          <cell r="D697" t="str">
            <v>PLEIADES SPIRIT</v>
          </cell>
        </row>
        <row r="698">
          <cell r="A698" t="str">
            <v>WVWZZZ1KZAW191980</v>
          </cell>
          <cell r="B698" t="str">
            <v>Vehicle</v>
          </cell>
          <cell r="C698" t="str">
            <v>Midway Motors 1979 ltd</v>
          </cell>
          <cell r="D698" t="str">
            <v>BUXFAVOURITE</v>
          </cell>
        </row>
        <row r="699">
          <cell r="A699" t="str">
            <v>WVWZZZ1KZAW200193</v>
          </cell>
          <cell r="B699" t="str">
            <v>Vehicle</v>
          </cell>
          <cell r="C699" t="str">
            <v>Midway Motors 1979 ltd</v>
          </cell>
          <cell r="D699" t="str">
            <v>MCC MEDAN</v>
          </cell>
        </row>
        <row r="700">
          <cell r="A700" t="str">
            <v>GSE20-5089128</v>
          </cell>
          <cell r="B700" t="str">
            <v>Vehicle</v>
          </cell>
          <cell r="C700" t="str">
            <v>Midway Motors 1979 ltd</v>
          </cell>
          <cell r="D700" t="str">
            <v>BUXFAVOURITE</v>
          </cell>
        </row>
        <row r="701">
          <cell r="A701" t="str">
            <v>BR9-015549</v>
          </cell>
          <cell r="B701" t="str">
            <v>Vehicle</v>
          </cell>
          <cell r="C701" t="str">
            <v>Midway Motors 1979 ltd</v>
          </cell>
          <cell r="D701" t="str">
            <v>MERATUS JAYAGIRI</v>
          </cell>
        </row>
        <row r="702">
          <cell r="A702" t="str">
            <v>BR9-067338</v>
          </cell>
          <cell r="B702" t="str">
            <v>Vehicle</v>
          </cell>
          <cell r="C702" t="str">
            <v>Midway Motors 1979 ltd</v>
          </cell>
          <cell r="D702" t="str">
            <v>MCC MEDAN</v>
          </cell>
        </row>
        <row r="703">
          <cell r="A703" t="str">
            <v>WVWZZZ1KZCW189107</v>
          </cell>
          <cell r="B703" t="str">
            <v>Vehicle</v>
          </cell>
          <cell r="C703" t="str">
            <v>Midway Motors 1979 ltd</v>
          </cell>
          <cell r="D703" t="str">
            <v>PLEIADES SPIRIT_KNL</v>
          </cell>
        </row>
        <row r="704">
          <cell r="A704" t="str">
            <v>ANH20-8018973</v>
          </cell>
          <cell r="B704" t="str">
            <v>Vehicle</v>
          </cell>
          <cell r="C704" t="str">
            <v>Midway Motors 1979 ltd</v>
          </cell>
          <cell r="D704" t="str">
            <v>MERCURY ACE_KNL</v>
          </cell>
        </row>
        <row r="705">
          <cell r="A705" t="str">
            <v>WMWZG32070TZ04229</v>
          </cell>
          <cell r="B705" t="str">
            <v>Vehicle</v>
          </cell>
          <cell r="C705" t="str">
            <v>Midway Motors 1979 ltd</v>
          </cell>
          <cell r="D705" t="str">
            <v>MCC MEDAN</v>
          </cell>
        </row>
        <row r="706">
          <cell r="A706" t="str">
            <v>ACA38-5161737</v>
          </cell>
          <cell r="B706" t="str">
            <v>Vehicle</v>
          </cell>
          <cell r="C706" t="str">
            <v>Midway Motors 1979 ltd</v>
          </cell>
          <cell r="D706" t="str">
            <v>TURANDOT</v>
          </cell>
        </row>
        <row r="707">
          <cell r="A707" t="str">
            <v>RE4-1008869</v>
          </cell>
          <cell r="B707" t="str">
            <v>Vehicle</v>
          </cell>
          <cell r="C707" t="str">
            <v>Midway Motors 1979 ltd</v>
          </cell>
          <cell r="D707" t="str">
            <v>MERIDIAN ACE_KNL</v>
          </cell>
        </row>
        <row r="708">
          <cell r="A708" t="str">
            <v>VM4-006105</v>
          </cell>
          <cell r="B708" t="str">
            <v>Vehicle</v>
          </cell>
          <cell r="C708" t="str">
            <v>Midway Motors 1979 ltd</v>
          </cell>
          <cell r="D708" t="str">
            <v>PLEIADES SPIRIT_KNL</v>
          </cell>
        </row>
        <row r="709">
          <cell r="A709" t="str">
            <v>WBAWX52090L398966</v>
          </cell>
          <cell r="B709" t="str">
            <v>Vehicle</v>
          </cell>
          <cell r="C709" t="str">
            <v>Midway Motors 1979 ltd</v>
          </cell>
          <cell r="D709" t="str">
            <v>MCC MEDAN</v>
          </cell>
        </row>
        <row r="710">
          <cell r="A710" t="str">
            <v>GPE-022380</v>
          </cell>
          <cell r="B710" t="str">
            <v>Vehicle</v>
          </cell>
          <cell r="C710" t="str">
            <v>Midway Motors 1979 ltd</v>
          </cell>
          <cell r="D710" t="str">
            <v>MERATUS JAYAGIRI</v>
          </cell>
        </row>
        <row r="711">
          <cell r="A711" t="str">
            <v>WDD1173422N063696</v>
          </cell>
          <cell r="B711" t="str">
            <v>Vehicle</v>
          </cell>
          <cell r="C711" t="str">
            <v>Midway Motors 1979 ltd</v>
          </cell>
          <cell r="D711" t="str">
            <v>MCC MEDAN</v>
          </cell>
        </row>
        <row r="712">
          <cell r="A712" t="str">
            <v>WAUZZZ4G2CN021350</v>
          </cell>
          <cell r="B712" t="str">
            <v>Vehicle</v>
          </cell>
          <cell r="C712" t="str">
            <v>Midway Motors 1979 ltd</v>
          </cell>
          <cell r="D712" t="str">
            <v>PLEIADES SPIRIT_KNL</v>
          </cell>
        </row>
        <row r="713">
          <cell r="A713" t="str">
            <v>WDD1179442N301843</v>
          </cell>
          <cell r="B713" t="str">
            <v>Vehicle</v>
          </cell>
          <cell r="C713" t="str">
            <v>Midway Motors 1979 ltd</v>
          </cell>
          <cell r="D713" t="str">
            <v>BELLATRIX I</v>
          </cell>
        </row>
        <row r="714">
          <cell r="A714" t="str">
            <v>BS9-023810</v>
          </cell>
          <cell r="B714" t="str">
            <v>Vehicle</v>
          </cell>
          <cell r="C714" t="str">
            <v>Midway Motors 1979 ltd</v>
          </cell>
          <cell r="D714" t="str">
            <v>MCC MEDAN</v>
          </cell>
        </row>
        <row r="715">
          <cell r="A715" t="str">
            <v>CWEFW-141913</v>
          </cell>
          <cell r="B715" t="str">
            <v>Vehicle</v>
          </cell>
          <cell r="C715" t="str">
            <v>Motor Brothers</v>
          </cell>
          <cell r="D715" t="str">
            <v>MERCURY ACE_KNL</v>
          </cell>
        </row>
        <row r="716">
          <cell r="A716" t="str">
            <v>WVWZZZ1KZ5U018003</v>
          </cell>
          <cell r="B716" t="str">
            <v>Vehicle</v>
          </cell>
          <cell r="C716" t="str">
            <v>Motor Brothers</v>
          </cell>
          <cell r="D716" t="str">
            <v>HEROIC ACE</v>
          </cell>
        </row>
        <row r="717">
          <cell r="A717" t="str">
            <v>GRS191-0008502</v>
          </cell>
          <cell r="B717" t="str">
            <v>Vehicle</v>
          </cell>
          <cell r="C717" t="str">
            <v>Motor Brothers</v>
          </cell>
          <cell r="D717" t="str">
            <v>GRAND PACE</v>
          </cell>
        </row>
        <row r="718">
          <cell r="A718" t="str">
            <v>KCH10-0024106</v>
          </cell>
          <cell r="B718" t="str">
            <v>Vehicle</v>
          </cell>
          <cell r="C718" t="str">
            <v>Motor Brothers</v>
          </cell>
          <cell r="D718" t="str">
            <v>DREAM JASMINE</v>
          </cell>
        </row>
        <row r="719">
          <cell r="A719" t="str">
            <v>AZK10-2015221</v>
          </cell>
          <cell r="B719" t="str">
            <v>Vehicle</v>
          </cell>
          <cell r="C719" t="str">
            <v>Motor Brothers</v>
          </cell>
          <cell r="D719" t="str">
            <v>NEPTUNE ACE</v>
          </cell>
        </row>
        <row r="720">
          <cell r="A720" t="str">
            <v>GH5FS-101702</v>
          </cell>
          <cell r="B720" t="str">
            <v>Vehicle</v>
          </cell>
          <cell r="C720" t="str">
            <v>Motor Brothers</v>
          </cell>
          <cell r="D720" t="str">
            <v>NEPTUNE ACE</v>
          </cell>
        </row>
        <row r="721">
          <cell r="A721" t="str">
            <v>HFC26-133989</v>
          </cell>
          <cell r="B721" t="str">
            <v>Vehicle</v>
          </cell>
          <cell r="C721" t="str">
            <v>Motor Brothers</v>
          </cell>
          <cell r="D721" t="str">
            <v>SWIFT ACE_KNL</v>
          </cell>
        </row>
        <row r="722">
          <cell r="A722" t="str">
            <v>WVWZZZ1KZCW075103</v>
          </cell>
          <cell r="B722" t="str">
            <v>Vehicle</v>
          </cell>
          <cell r="C722" t="str">
            <v>Motor Brothers</v>
          </cell>
          <cell r="D722" t="str">
            <v>CARRERA</v>
          </cell>
        </row>
        <row r="723">
          <cell r="A723" t="str">
            <v>YA9-002385</v>
          </cell>
          <cell r="B723" t="str">
            <v>Vehicle</v>
          </cell>
          <cell r="C723" t="str">
            <v>Motor Brothers</v>
          </cell>
          <cell r="D723" t="str">
            <v>NEPTUNE ACE_KNL</v>
          </cell>
        </row>
        <row r="724">
          <cell r="A724" t="str">
            <v>BR9-045382</v>
          </cell>
          <cell r="B724" t="str">
            <v>Vehicle</v>
          </cell>
          <cell r="C724" t="str">
            <v>Motor Brothers</v>
          </cell>
          <cell r="D724" t="str">
            <v>HEROIC ACE_KNL</v>
          </cell>
        </row>
        <row r="725">
          <cell r="A725" t="str">
            <v>ANA10-0020366</v>
          </cell>
          <cell r="B725" t="str">
            <v>Vehicle</v>
          </cell>
          <cell r="C725" t="str">
            <v>Motor Brothers</v>
          </cell>
          <cell r="D725" t="str">
            <v>SWIFT ACE</v>
          </cell>
        </row>
        <row r="726">
          <cell r="A726" t="str">
            <v>BMG-002607</v>
          </cell>
          <cell r="B726" t="str">
            <v>Vehicle</v>
          </cell>
          <cell r="C726" t="str">
            <v>Motor Brothers</v>
          </cell>
          <cell r="D726" t="str">
            <v>SWIFT ACE_KNL</v>
          </cell>
        </row>
        <row r="727">
          <cell r="A727" t="str">
            <v>WVWZZZ1KZDW029678</v>
          </cell>
          <cell r="B727" t="str">
            <v>Vehicle</v>
          </cell>
          <cell r="C727" t="str">
            <v>Motor Brothers</v>
          </cell>
          <cell r="D727" t="str">
            <v>MERCURY ACE</v>
          </cell>
        </row>
        <row r="728">
          <cell r="A728" t="str">
            <v>WBA1A12050J200545</v>
          </cell>
          <cell r="B728" t="str">
            <v>Vehicle</v>
          </cell>
          <cell r="C728" t="str">
            <v>Motor Brothers</v>
          </cell>
          <cell r="D728" t="str">
            <v>NEPTUNE ACE_KNL</v>
          </cell>
        </row>
        <row r="729">
          <cell r="A729" t="str">
            <v>WVWZZZ1KZ8U003443</v>
          </cell>
          <cell r="B729" t="str">
            <v>Vehicle</v>
          </cell>
          <cell r="C729" t="str">
            <v>Motor Brothers</v>
          </cell>
          <cell r="D729" t="str">
            <v>GRAND ORION_KNL</v>
          </cell>
        </row>
        <row r="730">
          <cell r="A730" t="str">
            <v>WVWZZZ6RZCY537907</v>
          </cell>
          <cell r="B730" t="str">
            <v>Vehicle</v>
          </cell>
          <cell r="C730" t="str">
            <v>Motor Brothers</v>
          </cell>
          <cell r="D730" t="str">
            <v>BELUGA ACE_KNL</v>
          </cell>
        </row>
        <row r="731">
          <cell r="A731" t="str">
            <v>BR9-048068</v>
          </cell>
          <cell r="B731" t="str">
            <v>Vehicle</v>
          </cell>
          <cell r="C731" t="str">
            <v>Motor Brothers</v>
          </cell>
          <cell r="D731" t="str">
            <v>PLEIADES SPIRIT</v>
          </cell>
        </row>
        <row r="732">
          <cell r="A732" t="str">
            <v>WVWZZZ1KZ8U014093</v>
          </cell>
          <cell r="B732" t="str">
            <v>Vehicle</v>
          </cell>
          <cell r="C732" t="str">
            <v>Motor Brothers</v>
          </cell>
          <cell r="D732" t="str">
            <v>GRAND PACE</v>
          </cell>
        </row>
        <row r="733">
          <cell r="A733" t="str">
            <v>BL5FW-203075</v>
          </cell>
          <cell r="B733" t="str">
            <v>Vehicle</v>
          </cell>
          <cell r="C733" t="str">
            <v>Motor Brothers</v>
          </cell>
          <cell r="D733" t="str">
            <v>GRAND ORION_KNL</v>
          </cell>
        </row>
        <row r="734">
          <cell r="A734" t="str">
            <v>DJ5FS-149147</v>
          </cell>
          <cell r="B734" t="str">
            <v>Vehicle</v>
          </cell>
          <cell r="C734" t="str">
            <v>Motor Brothers</v>
          </cell>
          <cell r="D734" t="str">
            <v>NEPTUNE ACE_KNL</v>
          </cell>
        </row>
        <row r="735">
          <cell r="A735" t="str">
            <v>BLEFW-114133</v>
          </cell>
          <cell r="B735" t="str">
            <v>Vehicle</v>
          </cell>
          <cell r="C735" t="str">
            <v>Motor Brothers</v>
          </cell>
          <cell r="D735" t="str">
            <v>TURANDOT</v>
          </cell>
        </row>
        <row r="736">
          <cell r="A736" t="str">
            <v>NZE161-7052307</v>
          </cell>
          <cell r="B736" t="str">
            <v>Vehicle</v>
          </cell>
          <cell r="C736" t="str">
            <v>Motor Brothers</v>
          </cell>
          <cell r="D736" t="str">
            <v>PLEIADES SPIRIT</v>
          </cell>
        </row>
        <row r="737">
          <cell r="A737" t="str">
            <v>GP5-4011292</v>
          </cell>
          <cell r="B737" t="str">
            <v>Vehicle</v>
          </cell>
          <cell r="C737" t="str">
            <v>Motor Brothers</v>
          </cell>
          <cell r="D737" t="str">
            <v>TURANDOT</v>
          </cell>
        </row>
        <row r="738">
          <cell r="A738" t="str">
            <v>WVWZZZ16ZDM636751</v>
          </cell>
          <cell r="B738" t="str">
            <v>Vehicle</v>
          </cell>
          <cell r="C738" t="str">
            <v>Motor Brothers</v>
          </cell>
          <cell r="D738" t="str">
            <v>MERCURY ACE</v>
          </cell>
        </row>
        <row r="739">
          <cell r="A739" t="str">
            <v>GRX130-6051148</v>
          </cell>
          <cell r="B739" t="str">
            <v>Vehicle</v>
          </cell>
          <cell r="C739" t="str">
            <v>Motor Brothers</v>
          </cell>
          <cell r="D739" t="str">
            <v>PLEIADES SPIRIT_KNL</v>
          </cell>
        </row>
        <row r="740">
          <cell r="A740" t="str">
            <v>TE52-004079</v>
          </cell>
          <cell r="B740" t="str">
            <v>Vehicle</v>
          </cell>
          <cell r="C740" t="str">
            <v>Motor Brothers</v>
          </cell>
          <cell r="D740" t="str">
            <v>GRAND ORION</v>
          </cell>
        </row>
        <row r="741">
          <cell r="A741" t="str">
            <v>WDD2043472F760238</v>
          </cell>
          <cell r="B741" t="str">
            <v>Vehicle</v>
          </cell>
          <cell r="C741" t="str">
            <v>Motor Brothers</v>
          </cell>
          <cell r="D741" t="str">
            <v>TURANDOT</v>
          </cell>
        </row>
        <row r="742">
          <cell r="A742" t="str">
            <v>WVWZZZAUZEP562819</v>
          </cell>
          <cell r="B742" t="str">
            <v>Vehicle</v>
          </cell>
          <cell r="C742" t="str">
            <v>Motor Brothers</v>
          </cell>
          <cell r="D742" t="str">
            <v>DREAM JASMINE</v>
          </cell>
        </row>
        <row r="743">
          <cell r="A743" t="str">
            <v>WF0DXXGAKDEY24616</v>
          </cell>
          <cell r="B743" t="str">
            <v>Vehicle</v>
          </cell>
          <cell r="C743" t="str">
            <v>Motor Brothers</v>
          </cell>
          <cell r="D743" t="str">
            <v>NEPTUNE ACE_KNL</v>
          </cell>
        </row>
        <row r="744">
          <cell r="A744" t="str">
            <v>DNT31-200470</v>
          </cell>
          <cell r="B744" t="str">
            <v>Vehicle</v>
          </cell>
          <cell r="C744" t="str">
            <v>Motor Brothers</v>
          </cell>
          <cell r="D744" t="str">
            <v>NEPTUNE ACE_KNL</v>
          </cell>
        </row>
        <row r="745">
          <cell r="A745" t="str">
            <v>NKE165-8028180</v>
          </cell>
          <cell r="B745" t="str">
            <v>Vehicle</v>
          </cell>
          <cell r="C745" t="str">
            <v>Motor Brothers</v>
          </cell>
          <cell r="D745" t="str">
            <v>SWIFT ACE_KNL</v>
          </cell>
        </row>
        <row r="746">
          <cell r="A746" t="str">
            <v>WVWZZZAUZEP560049</v>
          </cell>
          <cell r="B746" t="str">
            <v>Vehicle</v>
          </cell>
          <cell r="C746" t="str">
            <v>Motor Brothers</v>
          </cell>
          <cell r="D746" t="str">
            <v>NEPTUNE ACE_KNL</v>
          </cell>
        </row>
        <row r="747">
          <cell r="A747" t="str">
            <v>BRM-003829</v>
          </cell>
          <cell r="B747" t="str">
            <v>Vehicle</v>
          </cell>
          <cell r="C747" t="str">
            <v>Motor Brothers</v>
          </cell>
          <cell r="D747" t="str">
            <v>NEPTUNE ACE_KNL</v>
          </cell>
        </row>
        <row r="748">
          <cell r="A748" t="str">
            <v>1C3H9E3G16Y172471</v>
          </cell>
          <cell r="B748" t="str">
            <v>Vehicle</v>
          </cell>
          <cell r="C748" t="str">
            <v>Motor Brothers</v>
          </cell>
          <cell r="D748" t="str">
            <v>GRAND ORION_KNL</v>
          </cell>
        </row>
        <row r="749">
          <cell r="A749" t="str">
            <v>WDD2042472F700055</v>
          </cell>
          <cell r="B749" t="str">
            <v>Vehicle</v>
          </cell>
          <cell r="C749" t="str">
            <v>Motor Brothers</v>
          </cell>
          <cell r="D749" t="str">
            <v>GRAND ORION_KNL</v>
          </cell>
        </row>
        <row r="750">
          <cell r="A750" t="str">
            <v>SH5-002935</v>
          </cell>
          <cell r="B750" t="str">
            <v>Vehicle</v>
          </cell>
          <cell r="C750" t="str">
            <v>Motor Brothers</v>
          </cell>
          <cell r="D750" t="str">
            <v>SWIFT ACE</v>
          </cell>
        </row>
        <row r="751">
          <cell r="A751" t="str">
            <v>WBA1A12090E947302</v>
          </cell>
          <cell r="B751" t="str">
            <v>Vehicle</v>
          </cell>
          <cell r="C751" t="str">
            <v>Motor Brothers</v>
          </cell>
          <cell r="D751" t="str">
            <v>GRAND ORION_KNL</v>
          </cell>
        </row>
        <row r="752">
          <cell r="A752" t="str">
            <v>GH5FS-102062</v>
          </cell>
          <cell r="B752" t="str">
            <v>Vehicle</v>
          </cell>
          <cell r="C752" t="str">
            <v>Motor Brothers</v>
          </cell>
          <cell r="D752" t="str">
            <v>NEPTUNE ACE_KNL</v>
          </cell>
        </row>
        <row r="753">
          <cell r="A753" t="str">
            <v>1D8G958K98W223686</v>
          </cell>
          <cell r="B753" t="str">
            <v>Vehicle</v>
          </cell>
          <cell r="C753" t="str">
            <v>Motor Brothers</v>
          </cell>
          <cell r="D753" t="str">
            <v>BELUGA ACE_KNL</v>
          </cell>
        </row>
        <row r="754">
          <cell r="A754" t="str">
            <v>WBA1A12090E950037</v>
          </cell>
          <cell r="B754" t="str">
            <v>Vehicle</v>
          </cell>
          <cell r="C754" t="str">
            <v>Motor Brothers</v>
          </cell>
          <cell r="D754" t="str">
            <v>TRANS FUTURE 7</v>
          </cell>
        </row>
        <row r="755">
          <cell r="A755" t="str">
            <v>GP6-013037</v>
          </cell>
          <cell r="B755" t="str">
            <v>Vehicle</v>
          </cell>
          <cell r="C755" t="str">
            <v>Motor Brothers</v>
          </cell>
          <cell r="D755" t="str">
            <v>MERCURY ACE</v>
          </cell>
        </row>
        <row r="756">
          <cell r="A756" t="str">
            <v>WVWZZZAUZFP521099</v>
          </cell>
          <cell r="B756" t="str">
            <v>Vehicle</v>
          </cell>
          <cell r="C756" t="str">
            <v>Motor Brothers</v>
          </cell>
          <cell r="D756" t="str">
            <v>HEROIC ACE</v>
          </cell>
        </row>
        <row r="757">
          <cell r="A757" t="str">
            <v>WDD2040492671107</v>
          </cell>
          <cell r="B757" t="str">
            <v>Vehicle</v>
          </cell>
          <cell r="C757" t="str">
            <v>Motor Brothers</v>
          </cell>
          <cell r="D757" t="str">
            <v>MERCURY ACE_KNL</v>
          </cell>
        </row>
        <row r="758">
          <cell r="A758" t="str">
            <v>BLFFW-103326</v>
          </cell>
          <cell r="B758" t="str">
            <v>Vehicle</v>
          </cell>
          <cell r="C758" t="str">
            <v>Motor Brothers</v>
          </cell>
          <cell r="D758" t="str">
            <v>GRAND PACE</v>
          </cell>
        </row>
        <row r="759">
          <cell r="A759" t="str">
            <v>GH8-007587</v>
          </cell>
          <cell r="B759" t="str">
            <v>Vehicle</v>
          </cell>
          <cell r="C759" t="str">
            <v>Motor Brothers</v>
          </cell>
          <cell r="D759" t="str">
            <v>NEPTUNE ACE_KNL</v>
          </cell>
        </row>
        <row r="760">
          <cell r="A760" t="str">
            <v>DJ5FS-113738</v>
          </cell>
          <cell r="B760" t="str">
            <v>Vehicle</v>
          </cell>
          <cell r="C760" t="str">
            <v>Motor Brothers</v>
          </cell>
          <cell r="D760" t="str">
            <v>NEPTUNE ACE_KNL</v>
          </cell>
        </row>
        <row r="761">
          <cell r="A761" t="str">
            <v>BM9-017493</v>
          </cell>
          <cell r="B761" t="str">
            <v>Vehicle</v>
          </cell>
          <cell r="C761" t="str">
            <v>Motor Brothers</v>
          </cell>
          <cell r="D761" t="str">
            <v>MERCURY ACE_KNL</v>
          </cell>
        </row>
        <row r="762">
          <cell r="A762" t="str">
            <v>BRG-003076</v>
          </cell>
          <cell r="B762" t="str">
            <v>Vehicle</v>
          </cell>
          <cell r="C762" t="str">
            <v>Motor Brothers</v>
          </cell>
          <cell r="D762" t="str">
            <v>NEPTUNE ACE_KNL</v>
          </cell>
        </row>
        <row r="763">
          <cell r="A763" t="str">
            <v>DJ3FS-157272</v>
          </cell>
          <cell r="B763" t="str">
            <v>Vehicle</v>
          </cell>
          <cell r="C763" t="str">
            <v>Motor Brothers</v>
          </cell>
          <cell r="D763" t="str">
            <v>NEPTUNE ACE_KNL</v>
          </cell>
        </row>
        <row r="764">
          <cell r="A764" t="str">
            <v>MPB1XXMXB1DJ27026</v>
          </cell>
          <cell r="B764" t="str">
            <v>Vehicle</v>
          </cell>
          <cell r="C764" t="str">
            <v>Motor Brothers</v>
          </cell>
          <cell r="D764" t="str">
            <v>NEPTUNE ACE_KNL</v>
          </cell>
        </row>
        <row r="765">
          <cell r="A765" t="str">
            <v>ACA38-5152040</v>
          </cell>
          <cell r="B765" t="str">
            <v>Vehicle</v>
          </cell>
          <cell r="C765" t="str">
            <v>Motor Brothers</v>
          </cell>
          <cell r="D765" t="str">
            <v>DREAM JASMINE</v>
          </cell>
        </row>
        <row r="766">
          <cell r="A766" t="str">
            <v>NT31-217047</v>
          </cell>
          <cell r="B766" t="str">
            <v>Vehicle</v>
          </cell>
          <cell r="C766" t="str">
            <v>Motor Brothers</v>
          </cell>
          <cell r="D766" t="str">
            <v>NEPTUNE ACE_KNL</v>
          </cell>
        </row>
        <row r="767">
          <cell r="A767" t="str">
            <v>WVWZZZ6RZFY184280</v>
          </cell>
          <cell r="B767" t="str">
            <v>Vehicle</v>
          </cell>
          <cell r="C767" t="str">
            <v>Motor Brothers</v>
          </cell>
          <cell r="D767" t="str">
            <v>PRESTIGE ACE_KNL</v>
          </cell>
        </row>
        <row r="768">
          <cell r="A768" t="str">
            <v>1D8G958K78W223685</v>
          </cell>
          <cell r="B768" t="str">
            <v>Vehicle</v>
          </cell>
          <cell r="C768" t="str">
            <v>Motor Brothers</v>
          </cell>
          <cell r="D768" t="str">
            <v>GRAND ORION</v>
          </cell>
        </row>
        <row r="769">
          <cell r="A769" t="str">
            <v>WMWZF32030T713295</v>
          </cell>
          <cell r="B769" t="str">
            <v>Vehicle</v>
          </cell>
          <cell r="C769" t="str">
            <v>Motor Brothers</v>
          </cell>
          <cell r="D769" t="str">
            <v>GARDENIA ACE_KNL</v>
          </cell>
        </row>
        <row r="770">
          <cell r="A770" t="str">
            <v>WBA1A12010E949917</v>
          </cell>
          <cell r="B770" t="str">
            <v>Vehicle</v>
          </cell>
          <cell r="C770" t="str">
            <v>Motor Brothers</v>
          </cell>
          <cell r="D770" t="str">
            <v>PRESTIGE ACE_KNL</v>
          </cell>
        </row>
        <row r="771">
          <cell r="A771" t="str">
            <v>MPB1XXMXB1DP33633</v>
          </cell>
          <cell r="B771" t="str">
            <v>Vehicle</v>
          </cell>
          <cell r="C771" t="str">
            <v>Motor Brothers</v>
          </cell>
          <cell r="D771" t="str">
            <v>NEPTUNE ACE_KNL</v>
          </cell>
        </row>
        <row r="772">
          <cell r="A772" t="str">
            <v>WVWZZZ1KZ7U020604</v>
          </cell>
          <cell r="B772" t="str">
            <v>Vehicle</v>
          </cell>
          <cell r="C772" t="str">
            <v>Motor Brothers</v>
          </cell>
          <cell r="D772" t="str">
            <v>BELUGA ACE_KNL</v>
          </cell>
        </row>
        <row r="773">
          <cell r="A773" t="str">
            <v>GGH20-8003374</v>
          </cell>
          <cell r="B773" t="str">
            <v>Vehicle</v>
          </cell>
          <cell r="C773" t="str">
            <v>Motor Brothers</v>
          </cell>
          <cell r="D773" t="str">
            <v>DON JUAN</v>
          </cell>
        </row>
        <row r="774">
          <cell r="A774" t="str">
            <v>PNZ51-040550</v>
          </cell>
          <cell r="B774" t="str">
            <v>Vehicle</v>
          </cell>
          <cell r="C774" t="str">
            <v>Motor Brothers</v>
          </cell>
          <cell r="D774" t="str">
            <v>NEPTUNE ACE_KNL</v>
          </cell>
        </row>
        <row r="775">
          <cell r="A775" t="str">
            <v>WVWZZZAUZEW341567</v>
          </cell>
          <cell r="B775" t="str">
            <v>Vehicle</v>
          </cell>
          <cell r="C775" t="str">
            <v>Motor Brothers</v>
          </cell>
          <cell r="D775" t="str">
            <v>DREAM JASMINE</v>
          </cell>
        </row>
        <row r="776">
          <cell r="A776" t="str">
            <v>WBAPH36060NM65172</v>
          </cell>
          <cell r="B776" t="str">
            <v>Vehicle</v>
          </cell>
          <cell r="C776" t="str">
            <v>Motor Brothers</v>
          </cell>
          <cell r="D776" t="str">
            <v>GRAND ORION</v>
          </cell>
        </row>
        <row r="777">
          <cell r="A777" t="str">
            <v>WAUZZZ8P5AA077328</v>
          </cell>
          <cell r="B777" t="str">
            <v>Vehicle</v>
          </cell>
          <cell r="C777" t="str">
            <v>Motor Brothers</v>
          </cell>
          <cell r="D777" t="str">
            <v>NEPTUNE ACE_KNL</v>
          </cell>
        </row>
        <row r="778">
          <cell r="A778" t="str">
            <v>WBA1A12040P575596</v>
          </cell>
          <cell r="B778" t="str">
            <v>Vehicle</v>
          </cell>
          <cell r="C778" t="str">
            <v>Motor Brothers</v>
          </cell>
          <cell r="D778" t="str">
            <v>TRANS FUTURE 7</v>
          </cell>
        </row>
        <row r="779">
          <cell r="A779" t="str">
            <v>VM4-013047</v>
          </cell>
          <cell r="B779" t="str">
            <v>Vehicle</v>
          </cell>
          <cell r="C779" t="str">
            <v>Motor Brothers</v>
          </cell>
          <cell r="D779" t="str">
            <v>TRANS FUTURE 7</v>
          </cell>
        </row>
        <row r="780">
          <cell r="A780" t="str">
            <v>ZVW30-1541572</v>
          </cell>
          <cell r="B780" t="str">
            <v>Vehicle</v>
          </cell>
          <cell r="C780" t="str">
            <v>Motor Brothers</v>
          </cell>
          <cell r="D780" t="str">
            <v>HEROIC ACE_KNL</v>
          </cell>
        </row>
        <row r="781">
          <cell r="A781" t="str">
            <v>RC1-1004438</v>
          </cell>
          <cell r="B781" t="str">
            <v>Vehicle</v>
          </cell>
          <cell r="C781" t="str">
            <v>Motor Brothers</v>
          </cell>
          <cell r="D781" t="str">
            <v>CARRERA</v>
          </cell>
        </row>
        <row r="782">
          <cell r="A782" t="str">
            <v>WVGZZZ7LZ9D028068</v>
          </cell>
          <cell r="B782" t="str">
            <v>Vehicle</v>
          </cell>
          <cell r="C782" t="str">
            <v>Motor Brothers</v>
          </cell>
          <cell r="D782" t="str">
            <v>CARRERA</v>
          </cell>
        </row>
        <row r="783">
          <cell r="A783" t="str">
            <v>TZ51-000842</v>
          </cell>
          <cell r="B783" t="str">
            <v>Vehicle</v>
          </cell>
          <cell r="C783" t="str">
            <v>Motor Brothers</v>
          </cell>
          <cell r="D783" t="str">
            <v>HEROIC ACE</v>
          </cell>
        </row>
        <row r="784">
          <cell r="A784" t="str">
            <v>WVWZZZ16ZFM656045</v>
          </cell>
          <cell r="B784" t="str">
            <v>Vehicle</v>
          </cell>
          <cell r="C784" t="str">
            <v>Motor Brothers</v>
          </cell>
          <cell r="D784" t="str">
            <v>GRAND ORION</v>
          </cell>
        </row>
        <row r="785">
          <cell r="A785" t="str">
            <v>NHP10-6372002</v>
          </cell>
          <cell r="B785" t="str">
            <v>Vehicle</v>
          </cell>
          <cell r="C785" t="str">
            <v>Motor Brothers</v>
          </cell>
          <cell r="D785" t="str">
            <v>PLEIADES SPIRIT</v>
          </cell>
        </row>
        <row r="786">
          <cell r="A786" t="str">
            <v>WBA3B16010NP43092</v>
          </cell>
          <cell r="B786" t="str">
            <v>Vehicle</v>
          </cell>
          <cell r="C786" t="str">
            <v>Motor Brothers</v>
          </cell>
          <cell r="D786" t="str">
            <v>DREAM JASMINE</v>
          </cell>
        </row>
        <row r="787">
          <cell r="A787" t="str">
            <v>WDD2040482A753833</v>
          </cell>
          <cell r="B787" t="str">
            <v>Vehicle</v>
          </cell>
          <cell r="C787" t="str">
            <v>Motor Brothers</v>
          </cell>
          <cell r="D787" t="str">
            <v>SWIFT ACE</v>
          </cell>
        </row>
        <row r="788">
          <cell r="A788" t="str">
            <v>RM4-1100440</v>
          </cell>
          <cell r="B788" t="str">
            <v>Vehicle</v>
          </cell>
          <cell r="C788" t="str">
            <v>Motor Brothers</v>
          </cell>
          <cell r="D788" t="str">
            <v>DREAM JASMINE</v>
          </cell>
        </row>
        <row r="789">
          <cell r="A789" t="str">
            <v>WBAFW120X0DY97796</v>
          </cell>
          <cell r="B789" t="str">
            <v>Vehicle</v>
          </cell>
          <cell r="C789" t="str">
            <v>Motor Brothers</v>
          </cell>
          <cell r="D789" t="str">
            <v>NEPTUNE ACE</v>
          </cell>
        </row>
        <row r="790">
          <cell r="A790" t="str">
            <v>VM4-028431</v>
          </cell>
          <cell r="B790" t="str">
            <v>Vehicle</v>
          </cell>
          <cell r="C790" t="str">
            <v>Motor Brothers</v>
          </cell>
          <cell r="D790" t="str">
            <v>SWIFT ACE</v>
          </cell>
        </row>
        <row r="791">
          <cell r="A791" t="str">
            <v>BR9-068960</v>
          </cell>
          <cell r="B791" t="str">
            <v>Vehicle</v>
          </cell>
          <cell r="C791" t="str">
            <v>Motor Brothers</v>
          </cell>
          <cell r="D791" t="str">
            <v>MERCURY ACE_KNL</v>
          </cell>
        </row>
        <row r="792">
          <cell r="A792" t="str">
            <v>1C3H9E3G36Y172469</v>
          </cell>
          <cell r="B792" t="str">
            <v>Vehicle</v>
          </cell>
          <cell r="C792" t="str">
            <v>Motor Brothers</v>
          </cell>
          <cell r="D792" t="str">
            <v>GRAND PACE</v>
          </cell>
        </row>
        <row r="793">
          <cell r="A793" t="str">
            <v>WVGZZZ5NZCW042339</v>
          </cell>
          <cell r="B793" t="str">
            <v>Vehicle</v>
          </cell>
          <cell r="C793" t="str">
            <v>Motor Brothers</v>
          </cell>
          <cell r="D793" t="str">
            <v>DREAM BEAUTY</v>
          </cell>
        </row>
        <row r="794">
          <cell r="A794" t="str">
            <v>RC1-1015051</v>
          </cell>
          <cell r="B794" t="str">
            <v>Vehicle</v>
          </cell>
          <cell r="C794" t="str">
            <v>Motor Brothers</v>
          </cell>
          <cell r="D794" t="str">
            <v>HEROIC ACE</v>
          </cell>
        </row>
        <row r="795">
          <cell r="A795" t="str">
            <v>NHP10-2597323</v>
          </cell>
          <cell r="B795" t="str">
            <v>Vehicle</v>
          </cell>
          <cell r="C795" t="str">
            <v>Motor Brothers</v>
          </cell>
          <cell r="D795" t="str">
            <v>DON JUAN</v>
          </cell>
        </row>
        <row r="796">
          <cell r="A796" t="str">
            <v>1J8HD68246Y144430</v>
          </cell>
          <cell r="B796" t="str">
            <v>Vehicle</v>
          </cell>
          <cell r="C796" t="str">
            <v>Motor Brothers</v>
          </cell>
          <cell r="D796" t="str">
            <v>BELUGA ACE_KNL</v>
          </cell>
        </row>
        <row r="797">
          <cell r="A797" t="str">
            <v>WDD2040482A745468</v>
          </cell>
          <cell r="B797" t="str">
            <v>Vehicle</v>
          </cell>
          <cell r="C797" t="str">
            <v>Motor Brothers</v>
          </cell>
          <cell r="D797" t="str">
            <v>GARDENIA ACE_KNL</v>
          </cell>
        </row>
        <row r="798">
          <cell r="A798" t="str">
            <v>VM4-008634</v>
          </cell>
          <cell r="B798" t="str">
            <v>Vehicle</v>
          </cell>
          <cell r="C798" t="str">
            <v>Motor Brothers</v>
          </cell>
          <cell r="D798" t="str">
            <v>HEROIC ACE</v>
          </cell>
        </row>
        <row r="799">
          <cell r="A799" t="str">
            <v>WVGZZZ5NZFW092537</v>
          </cell>
          <cell r="B799" t="str">
            <v>Vehicle</v>
          </cell>
          <cell r="C799" t="str">
            <v>Motor Brothers</v>
          </cell>
          <cell r="D799" t="str">
            <v>MERCURY ACE_KNL</v>
          </cell>
        </row>
        <row r="800">
          <cell r="A800" t="str">
            <v>WVWZZZ1KZCW209101</v>
          </cell>
          <cell r="B800" t="str">
            <v>Vehicle</v>
          </cell>
          <cell r="C800" t="str">
            <v>Motor Brothers</v>
          </cell>
          <cell r="D800" t="str">
            <v>GRAND ORION_KNL</v>
          </cell>
        </row>
        <row r="801">
          <cell r="A801" t="str">
            <v>NHP10-2597401</v>
          </cell>
          <cell r="B801" t="str">
            <v>Vehicle</v>
          </cell>
          <cell r="C801" t="str">
            <v>Motor Brothers</v>
          </cell>
          <cell r="D801" t="str">
            <v>MERCURY ACE_KNL</v>
          </cell>
        </row>
        <row r="802">
          <cell r="A802" t="str">
            <v>WDD2163712A005201</v>
          </cell>
          <cell r="B802" t="str">
            <v>Vehicle</v>
          </cell>
          <cell r="C802" t="str">
            <v>Motor Brothers</v>
          </cell>
          <cell r="D802" t="str">
            <v>NEPTUNE ACE_KNL</v>
          </cell>
        </row>
        <row r="803">
          <cell r="A803" t="str">
            <v>KZJ95-0024172</v>
          </cell>
          <cell r="B803" t="str">
            <v>Vehicle</v>
          </cell>
          <cell r="C803" t="str">
            <v>Motor Brothers</v>
          </cell>
          <cell r="D803" t="str">
            <v>TURANDOT</v>
          </cell>
        </row>
        <row r="804">
          <cell r="A804" t="str">
            <v>WVWZZZAUZFW276216</v>
          </cell>
          <cell r="B804" t="str">
            <v>Vehicle</v>
          </cell>
          <cell r="C804" t="str">
            <v>Motor Brothers</v>
          </cell>
          <cell r="D804" t="str">
            <v>PRESTIGE ACE_KNL</v>
          </cell>
        </row>
        <row r="805">
          <cell r="A805" t="str">
            <v>GJ5FW-100183</v>
          </cell>
          <cell r="B805" t="str">
            <v>Vehicle</v>
          </cell>
          <cell r="C805" t="str">
            <v>Motor Brothers</v>
          </cell>
          <cell r="D805" t="str">
            <v>PLEIADES SPIRIT_KNL</v>
          </cell>
        </row>
        <row r="806">
          <cell r="A806" t="str">
            <v>RM1-1102366</v>
          </cell>
          <cell r="B806" t="str">
            <v>Vehicle</v>
          </cell>
          <cell r="C806" t="str">
            <v>Motor Brothers</v>
          </cell>
          <cell r="D806" t="str">
            <v>TURANDOT</v>
          </cell>
        </row>
        <row r="807">
          <cell r="A807" t="str">
            <v>T32-509015</v>
          </cell>
          <cell r="B807" t="str">
            <v>Vehicle</v>
          </cell>
          <cell r="C807" t="str">
            <v>Motor Brothers</v>
          </cell>
          <cell r="D807" t="str">
            <v>NEPTUNE ACE_KNL</v>
          </cell>
        </row>
        <row r="808">
          <cell r="A808" t="str">
            <v>KEEFW-111898</v>
          </cell>
          <cell r="B808" t="str">
            <v>Vehicle</v>
          </cell>
          <cell r="C808" t="str">
            <v>Motor Brothers</v>
          </cell>
          <cell r="D808" t="str">
            <v>HEROIC ACE_KNL</v>
          </cell>
        </row>
        <row r="809">
          <cell r="A809" t="str">
            <v>WDF63981123810613</v>
          </cell>
          <cell r="B809" t="str">
            <v>Vehicle</v>
          </cell>
          <cell r="C809" t="str">
            <v>Motor Brothers</v>
          </cell>
          <cell r="D809" t="str">
            <v>SWIFT ACE_KNL</v>
          </cell>
        </row>
        <row r="810">
          <cell r="A810" t="str">
            <v>TRUZZZ8J4C1008489</v>
          </cell>
          <cell r="B810" t="str">
            <v>Vehicle</v>
          </cell>
          <cell r="C810" t="str">
            <v>Motor Brothers</v>
          </cell>
          <cell r="D810" t="str">
            <v>GRAND ORION</v>
          </cell>
        </row>
        <row r="811">
          <cell r="A811" t="str">
            <v>WAUZZZ8P7DA020777</v>
          </cell>
          <cell r="B811" t="str">
            <v>Vehicle</v>
          </cell>
          <cell r="C811" t="str">
            <v>Motor Brothers</v>
          </cell>
          <cell r="D811" t="str">
            <v>GRAND ORION</v>
          </cell>
        </row>
        <row r="812">
          <cell r="A812" t="str">
            <v>1J8H158N57Y573641</v>
          </cell>
          <cell r="B812" t="str">
            <v>Vehicle</v>
          </cell>
          <cell r="C812" t="str">
            <v>Motor Brothers</v>
          </cell>
          <cell r="D812" t="str">
            <v>NEPTUNE ACE_KNL</v>
          </cell>
        </row>
        <row r="813">
          <cell r="A813" t="str">
            <v>1C4RJFFGXCC235472</v>
          </cell>
          <cell r="B813" t="str">
            <v>Vehicle</v>
          </cell>
          <cell r="C813" t="str">
            <v>Motor Brothers</v>
          </cell>
          <cell r="D813" t="str">
            <v>TURANDOT</v>
          </cell>
        </row>
        <row r="814">
          <cell r="A814" t="str">
            <v>WDD1724482F027272</v>
          </cell>
          <cell r="B814" t="str">
            <v>Vehicle</v>
          </cell>
          <cell r="C814" t="str">
            <v>Motor Brothers</v>
          </cell>
          <cell r="D814" t="str">
            <v>GRAND ORION</v>
          </cell>
        </row>
        <row r="815">
          <cell r="A815" t="str">
            <v>TRUZZZ8J1C1010734</v>
          </cell>
          <cell r="B815" t="str">
            <v>Vehicle</v>
          </cell>
          <cell r="C815" t="str">
            <v>Motor Brothers</v>
          </cell>
          <cell r="D815" t="str">
            <v>MERCURY ACE_KNL</v>
          </cell>
        </row>
        <row r="816">
          <cell r="A816" t="str">
            <v>WVGZZZ5NZFW079732</v>
          </cell>
          <cell r="B816" t="str">
            <v>Vehicle</v>
          </cell>
          <cell r="C816" t="str">
            <v>Motor Brothers</v>
          </cell>
          <cell r="D816" t="str">
            <v>GRAND ORION_KNL</v>
          </cell>
        </row>
        <row r="817">
          <cell r="A817" t="str">
            <v>WDD1179422N332332</v>
          </cell>
          <cell r="B817" t="str">
            <v>Vehicle</v>
          </cell>
          <cell r="C817" t="str">
            <v>Motor Brothers</v>
          </cell>
          <cell r="D817" t="str">
            <v>SWIFT ACE_KNL</v>
          </cell>
        </row>
        <row r="818">
          <cell r="A818" t="str">
            <v>GRL10-6001074</v>
          </cell>
          <cell r="B818" t="str">
            <v>Vehicle</v>
          </cell>
          <cell r="C818" t="str">
            <v>Motor Brothers</v>
          </cell>
          <cell r="D818" t="str">
            <v>GRAND ORION_KNL</v>
          </cell>
        </row>
        <row r="819">
          <cell r="A819" t="str">
            <v>WVGZZZ7PZCD047543</v>
          </cell>
          <cell r="B819" t="str">
            <v>Vehicle</v>
          </cell>
          <cell r="C819" t="str">
            <v>Motor Brothers</v>
          </cell>
          <cell r="D819" t="str">
            <v>SWIFT ACE_KNL</v>
          </cell>
        </row>
        <row r="820">
          <cell r="A820" t="str">
            <v>WBAWY320200C67609</v>
          </cell>
          <cell r="B820" t="str">
            <v>Vehicle</v>
          </cell>
          <cell r="C820" t="str">
            <v>Motor Brothers</v>
          </cell>
          <cell r="D820" t="str">
            <v>PRESTIGE ACE_KNL</v>
          </cell>
        </row>
        <row r="821">
          <cell r="A821" t="str">
            <v>GJ5FW-300096</v>
          </cell>
          <cell r="B821" t="str">
            <v>Vehicle</v>
          </cell>
          <cell r="C821" t="str">
            <v>Motor Brothers</v>
          </cell>
          <cell r="D821" t="str">
            <v>PRESTIGE ACE_KNL</v>
          </cell>
        </row>
        <row r="822">
          <cell r="A822" t="str">
            <v>WVWZZZ1KZAW257462</v>
          </cell>
          <cell r="B822" t="str">
            <v>Vehicle</v>
          </cell>
          <cell r="C822" t="str">
            <v>Motor Brothers</v>
          </cell>
          <cell r="D822" t="str">
            <v>PRESTIGE ACE_KNL</v>
          </cell>
        </row>
        <row r="823">
          <cell r="A823" t="str">
            <v>WAUZZZ8K7AA090490</v>
          </cell>
          <cell r="B823" t="str">
            <v>Vehicle</v>
          </cell>
          <cell r="C823" t="str">
            <v>Motor Brothers</v>
          </cell>
          <cell r="D823" t="str">
            <v>MERCURY ACE_KNL</v>
          </cell>
        </row>
        <row r="824">
          <cell r="A824" t="str">
            <v>WDD1173422N273334</v>
          </cell>
          <cell r="B824" t="str">
            <v>Vehicle</v>
          </cell>
          <cell r="C824" t="str">
            <v>Motor Brothers</v>
          </cell>
          <cell r="D824" t="str">
            <v>TURANDOT</v>
          </cell>
        </row>
        <row r="825">
          <cell r="A825" t="str">
            <v>1C4RJFFG3CC300162</v>
          </cell>
          <cell r="B825" t="str">
            <v>Vehicle</v>
          </cell>
          <cell r="C825" t="str">
            <v>Motor Brothers</v>
          </cell>
          <cell r="D825" t="str">
            <v>SWIFT ACE_KNL</v>
          </cell>
        </row>
        <row r="826">
          <cell r="A826" t="str">
            <v>WDC1569462J027592</v>
          </cell>
          <cell r="B826" t="str">
            <v>Vehicle</v>
          </cell>
          <cell r="C826" t="str">
            <v>Motor Brothers</v>
          </cell>
          <cell r="D826" t="str">
            <v>TURANDOT</v>
          </cell>
        </row>
        <row r="827">
          <cell r="A827" t="str">
            <v>WDB2110762A431710</v>
          </cell>
          <cell r="B827" t="str">
            <v>Vehicle</v>
          </cell>
          <cell r="C827" t="str">
            <v>Motor Brothers</v>
          </cell>
          <cell r="D827" t="str">
            <v>BELUGA ACE_KNL</v>
          </cell>
        </row>
        <row r="828">
          <cell r="A828" t="str">
            <v>WDB2110762A556349</v>
          </cell>
          <cell r="B828" t="str">
            <v>Vehicle</v>
          </cell>
          <cell r="C828" t="str">
            <v>Motor Brothers</v>
          </cell>
          <cell r="D828" t="str">
            <v>SWIFT ACE_KNL</v>
          </cell>
        </row>
        <row r="829">
          <cell r="A829" t="str">
            <v>WDD1760442J114349</v>
          </cell>
          <cell r="B829" t="str">
            <v>Vehicle</v>
          </cell>
          <cell r="C829" t="str">
            <v>Motor Brothers</v>
          </cell>
          <cell r="D829" t="str">
            <v>NEPTUNE ACE_KNL</v>
          </cell>
        </row>
        <row r="830">
          <cell r="A830" t="str">
            <v>VR2E26-108673</v>
          </cell>
          <cell r="B830" t="str">
            <v>Vehicle</v>
          </cell>
          <cell r="C830" t="str">
            <v>Motor Brothers</v>
          </cell>
          <cell r="D830" t="str">
            <v>MERCURY ACE_KNL</v>
          </cell>
        </row>
        <row r="831">
          <cell r="A831" t="str">
            <v>KF2P-104016</v>
          </cell>
          <cell r="B831" t="str">
            <v>Vehicle</v>
          </cell>
          <cell r="C831" t="str">
            <v>Motor Brothers</v>
          </cell>
          <cell r="D831" t="str">
            <v>HEROIC ACE</v>
          </cell>
        </row>
        <row r="832">
          <cell r="A832" t="str">
            <v>WBA1B72010J777900</v>
          </cell>
          <cell r="B832" t="str">
            <v>Vehicle</v>
          </cell>
          <cell r="C832" t="str">
            <v>Motor Brothers</v>
          </cell>
          <cell r="D832" t="str">
            <v>PRESTIGE ACE_KNL</v>
          </cell>
        </row>
        <row r="833">
          <cell r="A833" t="str">
            <v>KF2P-109811</v>
          </cell>
          <cell r="B833" t="str">
            <v>Vehicle</v>
          </cell>
          <cell r="C833" t="str">
            <v>Motor Brothers</v>
          </cell>
          <cell r="D833" t="str">
            <v>HEROIC ACE</v>
          </cell>
        </row>
        <row r="834">
          <cell r="A834" t="str">
            <v>TRJ150-0012261</v>
          </cell>
          <cell r="B834" t="str">
            <v>Vehicle</v>
          </cell>
          <cell r="C834" t="str">
            <v>Motor Brothers</v>
          </cell>
          <cell r="D834" t="str">
            <v>SWIFT ACE_KNL</v>
          </cell>
        </row>
        <row r="835">
          <cell r="A835" t="str">
            <v>WDD1179422N391554</v>
          </cell>
          <cell r="B835" t="str">
            <v>Vehicle</v>
          </cell>
          <cell r="C835" t="str">
            <v>Motor Brothers</v>
          </cell>
          <cell r="D835" t="str">
            <v>PRESTIGE ACE_KNL</v>
          </cell>
        </row>
        <row r="836">
          <cell r="A836" t="str">
            <v>VR2E26-130971</v>
          </cell>
          <cell r="B836" t="str">
            <v>Vehicle</v>
          </cell>
          <cell r="C836" t="str">
            <v>Motor Brothers</v>
          </cell>
          <cell r="D836" t="str">
            <v>HEROIC ACE_KNL</v>
          </cell>
        </row>
        <row r="837">
          <cell r="A837" t="str">
            <v>WDD2053402F522464</v>
          </cell>
          <cell r="B837" t="str">
            <v>Vehicle</v>
          </cell>
          <cell r="C837" t="str">
            <v>Motor Brothers</v>
          </cell>
          <cell r="D837" t="str">
            <v>PRESTIGE ACE_KNL</v>
          </cell>
        </row>
        <row r="838">
          <cell r="A838" t="str">
            <v>WBAPH16000NL74726</v>
          </cell>
          <cell r="B838" t="str">
            <v>Vehicle</v>
          </cell>
          <cell r="C838" t="str">
            <v>MyNex Car-Amin</v>
          </cell>
          <cell r="D838" t="str">
            <v>SWIFT ACE</v>
          </cell>
        </row>
        <row r="839">
          <cell r="A839" t="str">
            <v>YV1MW434BC2692479</v>
          </cell>
          <cell r="B839" t="str">
            <v>Vehicle</v>
          </cell>
          <cell r="C839" t="str">
            <v>MyNex Car-Amin</v>
          </cell>
          <cell r="D839" t="str">
            <v>TOKYO CAR</v>
          </cell>
        </row>
        <row r="840">
          <cell r="A840" t="str">
            <v>WAUZZZ8X7CB007343</v>
          </cell>
          <cell r="B840" t="str">
            <v>Vehicle</v>
          </cell>
          <cell r="C840" t="str">
            <v>MyNex Car-Amin</v>
          </cell>
          <cell r="D840" t="str">
            <v>TRANS FUTURE 7</v>
          </cell>
        </row>
        <row r="841">
          <cell r="A841" t="str">
            <v>WVWZZZ1KZ8U032946</v>
          </cell>
          <cell r="B841" t="str">
            <v>Vehicle</v>
          </cell>
          <cell r="C841" t="str">
            <v>MyNex Car-Amin</v>
          </cell>
          <cell r="D841" t="str">
            <v>SWIFT ACE</v>
          </cell>
        </row>
        <row r="842">
          <cell r="A842" t="str">
            <v>WVWZZZ3CZFE520401</v>
          </cell>
          <cell r="B842" t="str">
            <v>Vehicle</v>
          </cell>
          <cell r="C842" t="str">
            <v>MyNex Car-Amin</v>
          </cell>
          <cell r="D842" t="str">
            <v>SWIFT ACE</v>
          </cell>
        </row>
        <row r="843">
          <cell r="A843" t="str">
            <v>WBA3G72080KW10129</v>
          </cell>
          <cell r="B843" t="str">
            <v>Vehicle</v>
          </cell>
          <cell r="C843" t="str">
            <v>MyNex Car-Amin</v>
          </cell>
          <cell r="D843" t="str">
            <v>TURANDOT</v>
          </cell>
        </row>
        <row r="844">
          <cell r="A844" t="str">
            <v>WVWZZZAUZEP521121</v>
          </cell>
          <cell r="B844" t="str">
            <v>Vehicle</v>
          </cell>
          <cell r="C844" t="str">
            <v>MyNex Car-Amin</v>
          </cell>
          <cell r="D844" t="str">
            <v>MERCURY ACE_KNL</v>
          </cell>
        </row>
        <row r="845">
          <cell r="A845" t="str">
            <v>WBAVM92080VT56787</v>
          </cell>
          <cell r="B845" t="str">
            <v>Vehicle</v>
          </cell>
          <cell r="C845" t="str">
            <v>MyNex Car-Amin</v>
          </cell>
          <cell r="D845" t="str">
            <v>HEROIC ACE_KNL</v>
          </cell>
        </row>
        <row r="846">
          <cell r="A846" t="str">
            <v>WBA1R52010V747241</v>
          </cell>
          <cell r="B846" t="str">
            <v>Vehicle</v>
          </cell>
          <cell r="C846" t="str">
            <v>MyNex Car-Amin</v>
          </cell>
          <cell r="D846" t="str">
            <v>SWIFT ACE</v>
          </cell>
        </row>
        <row r="847">
          <cell r="A847" t="str">
            <v>WBAWX52030LK44320</v>
          </cell>
          <cell r="B847" t="str">
            <v>Vehicle</v>
          </cell>
          <cell r="C847" t="str">
            <v>MyNex Car-Amin</v>
          </cell>
          <cell r="D847" t="str">
            <v>SWIFT ACE_KNL</v>
          </cell>
        </row>
        <row r="848">
          <cell r="A848" t="str">
            <v>WBAFR72070C958859</v>
          </cell>
          <cell r="B848" t="str">
            <v>Vehicle</v>
          </cell>
          <cell r="C848" t="str">
            <v>MyNex Car-Amin</v>
          </cell>
          <cell r="D848" t="str">
            <v>PLEIADES SPIRIT</v>
          </cell>
        </row>
        <row r="849">
          <cell r="A849" t="str">
            <v>WAUZZZ8V3GA117624</v>
          </cell>
          <cell r="B849" t="str">
            <v>Vehicle</v>
          </cell>
          <cell r="C849" t="str">
            <v>MyNex Car-Amin</v>
          </cell>
          <cell r="D849" t="str">
            <v>SWIFT ACE_KNL</v>
          </cell>
        </row>
        <row r="850">
          <cell r="A850" t="str">
            <v>WBA1R520005C71213</v>
          </cell>
          <cell r="B850" t="str">
            <v>Vehicle</v>
          </cell>
          <cell r="C850" t="str">
            <v>MyNex Car-Amin</v>
          </cell>
          <cell r="D850" t="str">
            <v>NEPTUNE ACE_KNL</v>
          </cell>
        </row>
        <row r="851">
          <cell r="A851" t="str">
            <v>WMWXM720602A23313</v>
          </cell>
          <cell r="B851" t="str">
            <v>Vehicle</v>
          </cell>
          <cell r="C851" t="str">
            <v>MyNex Car-Amin</v>
          </cell>
          <cell r="D851" t="str">
            <v>TURANDOT</v>
          </cell>
        </row>
        <row r="852">
          <cell r="A852" t="str">
            <v>WVWZZZAUZGP601819</v>
          </cell>
          <cell r="B852" t="str">
            <v>Vehicle</v>
          </cell>
          <cell r="C852" t="str">
            <v>MyNex Car-Amin</v>
          </cell>
          <cell r="D852" t="str">
            <v>MERCURY ACE_KNL</v>
          </cell>
        </row>
        <row r="853">
          <cell r="A853" t="str">
            <v>WVWZZZAUZEW078905</v>
          </cell>
          <cell r="B853" t="str">
            <v>Vehicle</v>
          </cell>
          <cell r="C853" t="str">
            <v>MyNex Car-Amin</v>
          </cell>
          <cell r="D853" t="str">
            <v>MERIDIAN ACE_KNL</v>
          </cell>
        </row>
        <row r="854">
          <cell r="A854" t="str">
            <v>WVWZZZAUZFW083077</v>
          </cell>
          <cell r="B854" t="str">
            <v>Vehicle</v>
          </cell>
          <cell r="C854" t="str">
            <v>MyNex Car-Amin</v>
          </cell>
          <cell r="D854" t="str">
            <v>SWIFT ACE_KNL</v>
          </cell>
        </row>
        <row r="855">
          <cell r="A855" t="str">
            <v>WVWZZZAUZEW272980</v>
          </cell>
          <cell r="B855" t="str">
            <v>Vehicle</v>
          </cell>
          <cell r="C855" t="str">
            <v>MyNex Car-Amin</v>
          </cell>
          <cell r="D855" t="str">
            <v>SWIFT ACE</v>
          </cell>
        </row>
        <row r="856">
          <cell r="A856" t="str">
            <v>WAUZZZ8U8GR052388</v>
          </cell>
          <cell r="B856" t="str">
            <v>Vehicle</v>
          </cell>
          <cell r="C856" t="str">
            <v>MyNex Car-Amin</v>
          </cell>
          <cell r="D856" t="str">
            <v>TURANDOT</v>
          </cell>
        </row>
        <row r="857">
          <cell r="A857" t="str">
            <v>WVWZZZ1KZCW056341</v>
          </cell>
          <cell r="B857" t="str">
            <v>Vehicle</v>
          </cell>
          <cell r="C857" t="str">
            <v>MyNex Car-Amin</v>
          </cell>
          <cell r="D857" t="str">
            <v>NEPTUNE ACE_KNL</v>
          </cell>
        </row>
        <row r="858">
          <cell r="A858" t="str">
            <v>WAUZZZ8V3E1036622</v>
          </cell>
          <cell r="B858" t="str">
            <v>Vehicle</v>
          </cell>
          <cell r="C858" t="str">
            <v>MyNex Car-Amin</v>
          </cell>
          <cell r="D858" t="str">
            <v>MERCURY ACE</v>
          </cell>
        </row>
        <row r="859">
          <cell r="A859" t="str">
            <v>WAUZZZ8V2F1047631</v>
          </cell>
          <cell r="B859" t="str">
            <v>Vehicle</v>
          </cell>
          <cell r="C859" t="str">
            <v>MyNex Car-Amin</v>
          </cell>
          <cell r="D859" t="str">
            <v>SWIFT ACE_KNL</v>
          </cell>
        </row>
        <row r="860">
          <cell r="A860" t="str">
            <v>WVWZZZAUZGW079147</v>
          </cell>
          <cell r="B860" t="str">
            <v>Vehicle</v>
          </cell>
          <cell r="C860" t="str">
            <v>MyNex Car-Amin</v>
          </cell>
          <cell r="D860" t="str">
            <v>DUGONG ACE</v>
          </cell>
        </row>
        <row r="861">
          <cell r="A861" t="str">
            <v>WAUZZZ8V7F1099188</v>
          </cell>
          <cell r="B861" t="str">
            <v>Vehicle</v>
          </cell>
          <cell r="C861" t="str">
            <v>MyNex Car-Amin</v>
          </cell>
          <cell r="D861" t="str">
            <v>SWIFT ACE_KNL</v>
          </cell>
        </row>
        <row r="862">
          <cell r="A862" t="str">
            <v>WBAUS92010F088404</v>
          </cell>
          <cell r="B862" t="str">
            <v>Vehicle</v>
          </cell>
          <cell r="C862" t="str">
            <v>Nicholson United Autos</v>
          </cell>
          <cell r="D862" t="str">
            <v>PLEIADES SPIRIT_KNL</v>
          </cell>
        </row>
        <row r="863">
          <cell r="A863" t="str">
            <v>WBANU520X0CZ90459</v>
          </cell>
          <cell r="B863" t="str">
            <v>Vehicle</v>
          </cell>
          <cell r="C863" t="str">
            <v>Nicholson United Autos</v>
          </cell>
          <cell r="D863" t="str">
            <v>MERCURY ACE_KNL</v>
          </cell>
        </row>
        <row r="864">
          <cell r="A864" t="str">
            <v>WVWZZZAUZEP547981</v>
          </cell>
          <cell r="B864" t="str">
            <v>Vehicle</v>
          </cell>
          <cell r="C864" t="str">
            <v>Nicholson United Autos</v>
          </cell>
          <cell r="D864" t="str">
            <v>PLEIADES SPIRIT</v>
          </cell>
        </row>
        <row r="865">
          <cell r="A865" t="str">
            <v>ACA33-5285685</v>
          </cell>
          <cell r="B865" t="str">
            <v>Vehicle</v>
          </cell>
          <cell r="C865" t="str">
            <v>Nicholson United Autos</v>
          </cell>
          <cell r="D865" t="str">
            <v>PLEIADES SPIRIT</v>
          </cell>
        </row>
        <row r="866">
          <cell r="A866" t="str">
            <v>KEEFW-103928</v>
          </cell>
          <cell r="B866" t="str">
            <v>Vehicle</v>
          </cell>
          <cell r="C866" t="str">
            <v>Nicholson United Autos</v>
          </cell>
          <cell r="D866" t="str">
            <v>SWIFT ACE</v>
          </cell>
        </row>
        <row r="867">
          <cell r="A867" t="str">
            <v>NT32-031532</v>
          </cell>
          <cell r="B867" t="str">
            <v>Vehicle</v>
          </cell>
          <cell r="C867" t="str">
            <v>Nicholson United Autos</v>
          </cell>
          <cell r="D867" t="str">
            <v>SWIFT ACE</v>
          </cell>
        </row>
        <row r="868">
          <cell r="A868" t="str">
            <v>KZH100-1010127</v>
          </cell>
          <cell r="B868" t="str">
            <v>Vehicle</v>
          </cell>
          <cell r="C868" t="str">
            <v>Paul Tullett Motor Co</v>
          </cell>
          <cell r="D868" t="str">
            <v>MERCURY ACE_KNL</v>
          </cell>
        </row>
        <row r="869">
          <cell r="A869" t="str">
            <v>GP6-008285</v>
          </cell>
          <cell r="B869" t="str">
            <v>Vehicle</v>
          </cell>
          <cell r="C869" t="str">
            <v>Paul Tullett Motor Co</v>
          </cell>
          <cell r="D869" t="str">
            <v>SWIFT ACE</v>
          </cell>
        </row>
        <row r="870">
          <cell r="A870" t="str">
            <v>GP2-034525</v>
          </cell>
          <cell r="B870" t="str">
            <v>Vehicle</v>
          </cell>
          <cell r="C870" t="str">
            <v>Paul Tullett Motor Co</v>
          </cell>
          <cell r="D870" t="str">
            <v>ISTRA ACE_KNL</v>
          </cell>
        </row>
        <row r="871">
          <cell r="A871" t="str">
            <v>TE52-007315</v>
          </cell>
          <cell r="B871" t="str">
            <v>Vehicle</v>
          </cell>
          <cell r="C871" t="str">
            <v>Paul Tullett Motor Co</v>
          </cell>
          <cell r="D871" t="str">
            <v>HEROIC ACE_KNL</v>
          </cell>
        </row>
        <row r="872">
          <cell r="A872" t="str">
            <v>WYY61-800375</v>
          </cell>
          <cell r="B872" t="str">
            <v>Vehicle</v>
          </cell>
          <cell r="C872" t="str">
            <v>Paul Tullett Motor Co</v>
          </cell>
          <cell r="D872" t="str">
            <v>VALIANT ACE</v>
          </cell>
        </row>
        <row r="873">
          <cell r="A873" t="str">
            <v>ACA38-5151556</v>
          </cell>
          <cell r="B873" t="str">
            <v>Vehicle</v>
          </cell>
          <cell r="C873" t="str">
            <v>Paul Tullett Motor Co</v>
          </cell>
          <cell r="D873" t="str">
            <v>FRONTIER ACE</v>
          </cell>
        </row>
        <row r="874">
          <cell r="A874" t="str">
            <v>V87W-0200129</v>
          </cell>
          <cell r="B874" t="str">
            <v>Vehicle</v>
          </cell>
          <cell r="C874" t="str">
            <v>Paul Tullett Motor Co</v>
          </cell>
          <cell r="D874" t="str">
            <v>FRONTIER ACE</v>
          </cell>
        </row>
        <row r="875">
          <cell r="A875" t="str">
            <v>TRH214-0019331</v>
          </cell>
          <cell r="B875" t="str">
            <v>Vehicle</v>
          </cell>
          <cell r="C875" t="str">
            <v>Paul Tullett Motor Co</v>
          </cell>
          <cell r="D875" t="str">
            <v>MERCURY ACE</v>
          </cell>
        </row>
        <row r="876">
          <cell r="A876" t="str">
            <v>TRH224-0003625</v>
          </cell>
          <cell r="B876" t="str">
            <v>Vehicle</v>
          </cell>
          <cell r="C876" t="str">
            <v>Paul Tullett Motor Co</v>
          </cell>
          <cell r="D876" t="str">
            <v>TURANDOT</v>
          </cell>
        </row>
        <row r="877">
          <cell r="A877" t="str">
            <v>TRH214-0002655</v>
          </cell>
          <cell r="B877" t="str">
            <v>Vehicle</v>
          </cell>
          <cell r="C877" t="str">
            <v>Paul Tullett Motor Co</v>
          </cell>
          <cell r="D877" t="str">
            <v>ISTRA ACE</v>
          </cell>
        </row>
        <row r="878">
          <cell r="A878" t="str">
            <v>TRH214-0031440</v>
          </cell>
          <cell r="B878" t="str">
            <v>Vehicle</v>
          </cell>
          <cell r="C878" t="str">
            <v>Paul Tullett Motor Co</v>
          </cell>
          <cell r="D878" t="str">
            <v>PLEIADES SPIRIT</v>
          </cell>
        </row>
        <row r="879">
          <cell r="A879" t="str">
            <v>VR2E26-033664</v>
          </cell>
          <cell r="B879" t="str">
            <v>Vehicle</v>
          </cell>
          <cell r="C879" t="str">
            <v>Paul Tullett Motor Co</v>
          </cell>
          <cell r="D879" t="str">
            <v>MERCURY ACE_KNL</v>
          </cell>
        </row>
        <row r="880">
          <cell r="A880" t="str">
            <v>WAUZZZ4LX9D016618</v>
          </cell>
          <cell r="B880" t="str">
            <v>Vehicle</v>
          </cell>
          <cell r="C880" t="str">
            <v>Paul Tullett Motor Co</v>
          </cell>
          <cell r="D880" t="str">
            <v>SWIFT ACE_KNL</v>
          </cell>
        </row>
        <row r="881">
          <cell r="A881" t="str">
            <v>1G1YY22G5W5117238</v>
          </cell>
          <cell r="B881" t="str">
            <v>Vehicle</v>
          </cell>
          <cell r="C881" t="str">
            <v>Paul Tullett Motor Co</v>
          </cell>
          <cell r="D881" t="str">
            <v>FRONTIER ACE</v>
          </cell>
        </row>
        <row r="882">
          <cell r="A882" t="str">
            <v>TRH214-0011098</v>
          </cell>
          <cell r="B882" t="str">
            <v>Vehicle</v>
          </cell>
          <cell r="C882" t="str">
            <v>Paul Tullett Motor Co</v>
          </cell>
          <cell r="D882" t="str">
            <v>FRONTIER ACE_KNL</v>
          </cell>
        </row>
        <row r="883">
          <cell r="A883" t="str">
            <v>VW2E26-102229</v>
          </cell>
          <cell r="B883" t="str">
            <v>Vehicle</v>
          </cell>
          <cell r="C883" t="str">
            <v>Paul Tullett Motor Co</v>
          </cell>
          <cell r="D883" t="str">
            <v>TURANDOT</v>
          </cell>
        </row>
        <row r="884">
          <cell r="A884" t="str">
            <v>VW2E26-029873</v>
          </cell>
          <cell r="B884" t="str">
            <v>Vehicle</v>
          </cell>
          <cell r="C884" t="str">
            <v>Paul Tullett Motor Co</v>
          </cell>
          <cell r="D884" t="str">
            <v>TURANDOT</v>
          </cell>
        </row>
        <row r="885">
          <cell r="A885" t="str">
            <v>VW2E26-025361</v>
          </cell>
          <cell r="B885" t="str">
            <v>Vehicle</v>
          </cell>
          <cell r="C885" t="str">
            <v>Paul Tullett Motor Co</v>
          </cell>
          <cell r="D885" t="str">
            <v>TURANDOT</v>
          </cell>
        </row>
        <row r="886">
          <cell r="A886" t="str">
            <v>KS4E26-000503</v>
          </cell>
          <cell r="B886" t="str">
            <v>Vehicle</v>
          </cell>
          <cell r="C886" t="str">
            <v>Paul Tullett Motor Co</v>
          </cell>
          <cell r="D886" t="str">
            <v>TRANS FUTURE 7</v>
          </cell>
        </row>
        <row r="887">
          <cell r="A887" t="str">
            <v>KS4E26-000784</v>
          </cell>
          <cell r="B887" t="str">
            <v>Vehicle</v>
          </cell>
          <cell r="C887" t="str">
            <v>Paul Tullett Motor Co</v>
          </cell>
          <cell r="D887" t="str">
            <v>GRAND ORION_KNL</v>
          </cell>
        </row>
        <row r="888">
          <cell r="A888" t="str">
            <v>CY2-0187-G</v>
          </cell>
          <cell r="B888" t="str">
            <v>Vehicle</v>
          </cell>
          <cell r="C888" t="str">
            <v>Paul Tullett Motor Co</v>
          </cell>
          <cell r="D888" t="str">
            <v>NEPTUNE ACE_KNL</v>
          </cell>
        </row>
        <row r="889">
          <cell r="A889" t="str">
            <v>TRH224-0005482</v>
          </cell>
          <cell r="B889" t="str">
            <v>Vehicle</v>
          </cell>
          <cell r="C889" t="str">
            <v>Paul Tullett Motor Co</v>
          </cell>
          <cell r="D889" t="str">
            <v>ISTRA ACE_KNL</v>
          </cell>
        </row>
        <row r="890">
          <cell r="A890" t="str">
            <v>WAUZZZ8X2BB020211</v>
          </cell>
          <cell r="B890" t="str">
            <v>Vehicle</v>
          </cell>
          <cell r="C890" t="str">
            <v>Phenomenal Cars</v>
          </cell>
          <cell r="D890" t="str">
            <v>SWIFT ACE_KNL</v>
          </cell>
        </row>
        <row r="891">
          <cell r="A891" t="str">
            <v>WBANW32070CY14578</v>
          </cell>
          <cell r="B891" t="str">
            <v>Vehicle</v>
          </cell>
          <cell r="C891" t="str">
            <v>Phenomenal Cars</v>
          </cell>
          <cell r="D891" t="str">
            <v>TURANDOT</v>
          </cell>
        </row>
        <row r="892">
          <cell r="A892" t="str">
            <v>WAUZZZ8X3DB028109</v>
          </cell>
          <cell r="B892" t="str">
            <v>Vehicle</v>
          </cell>
          <cell r="C892" t="str">
            <v>Phenomenal Cars</v>
          </cell>
          <cell r="D892" t="str">
            <v>SWIFT ACE</v>
          </cell>
        </row>
        <row r="893">
          <cell r="A893" t="str">
            <v>ZVW41-3041450</v>
          </cell>
          <cell r="B893" t="str">
            <v>Vehicle</v>
          </cell>
          <cell r="C893" t="str">
            <v>Phenomenal Cars</v>
          </cell>
          <cell r="D893" t="str">
            <v>FRONTIER ACE_KNL</v>
          </cell>
        </row>
        <row r="894">
          <cell r="A894" t="str">
            <v>WAUZZZ8R2BA002153</v>
          </cell>
          <cell r="B894" t="str">
            <v>Vehicle</v>
          </cell>
          <cell r="C894" t="str">
            <v>Phenomenal Cars</v>
          </cell>
          <cell r="D894" t="str">
            <v>BELUGA ACE_KNL</v>
          </cell>
        </row>
        <row r="895">
          <cell r="A895" t="str">
            <v>WDD2120562A105870</v>
          </cell>
          <cell r="B895" t="str">
            <v>Vehicle</v>
          </cell>
          <cell r="C895" t="str">
            <v>Phenomenal Cars</v>
          </cell>
          <cell r="D895" t="str">
            <v>SWIFT ACE_KNL</v>
          </cell>
        </row>
        <row r="896">
          <cell r="A896" t="str">
            <v>WAUZZZ8K89A210535</v>
          </cell>
          <cell r="B896" t="str">
            <v>Vehicle</v>
          </cell>
          <cell r="C896" t="str">
            <v>Phenomenal Cars</v>
          </cell>
          <cell r="D896" t="str">
            <v>PRESTIGE ACE</v>
          </cell>
        </row>
        <row r="897">
          <cell r="A897" t="str">
            <v>TRH214-0008316</v>
          </cell>
          <cell r="B897" t="str">
            <v>Vehicle</v>
          </cell>
          <cell r="C897" t="str">
            <v>Phenomenal Cars</v>
          </cell>
          <cell r="D897" t="str">
            <v>PRESTIGE ACE</v>
          </cell>
        </row>
        <row r="898">
          <cell r="A898" t="str">
            <v>GP7-008805</v>
          </cell>
          <cell r="B898" t="str">
            <v>Vehicle</v>
          </cell>
          <cell r="C898" t="str">
            <v>Ray Scragg Motors Ltd</v>
          </cell>
          <cell r="D898" t="str">
            <v>HEROIC ACE</v>
          </cell>
        </row>
        <row r="899">
          <cell r="A899" t="str">
            <v>CWEFW-143728</v>
          </cell>
          <cell r="B899" t="str">
            <v>Vehicle</v>
          </cell>
          <cell r="C899" t="str">
            <v>Ray Scragg Motors Ltd</v>
          </cell>
          <cell r="D899" t="str">
            <v>HEROIC ACE</v>
          </cell>
        </row>
        <row r="900">
          <cell r="A900" t="str">
            <v>CW4W-5401027</v>
          </cell>
          <cell r="B900" t="str">
            <v>Vehicle</v>
          </cell>
          <cell r="C900" t="str">
            <v>Ray Scragg Motors Ltd</v>
          </cell>
          <cell r="D900" t="str">
            <v>TURANDOT</v>
          </cell>
        </row>
        <row r="901">
          <cell r="A901" t="str">
            <v>CW4W-5402278</v>
          </cell>
          <cell r="B901" t="str">
            <v>Vehicle</v>
          </cell>
          <cell r="C901" t="str">
            <v>Ray Scragg Motors Ltd</v>
          </cell>
          <cell r="D901" t="str">
            <v>TURANDOT</v>
          </cell>
        </row>
        <row r="902">
          <cell r="A902" t="str">
            <v>CW4W-5401813</v>
          </cell>
          <cell r="B902" t="str">
            <v>Vehicle</v>
          </cell>
          <cell r="C902" t="str">
            <v>Ray Scragg Motors Ltd</v>
          </cell>
          <cell r="D902" t="str">
            <v>HEROIC ACE_KNL</v>
          </cell>
        </row>
        <row r="903">
          <cell r="A903" t="str">
            <v>TRH214-0054604</v>
          </cell>
          <cell r="B903" t="str">
            <v>Vehicle</v>
          </cell>
          <cell r="C903" t="str">
            <v>Ray Scragg Motors Ltd</v>
          </cell>
          <cell r="D903" t="str">
            <v>HEROIC ACE</v>
          </cell>
        </row>
        <row r="904">
          <cell r="A904"/>
          <cell r="B904" t="str">
            <v>Other</v>
          </cell>
          <cell r="C904" t="str">
            <v>Rides2Go</v>
          </cell>
          <cell r="D904" t="str">
            <v>CN-9992</v>
          </cell>
        </row>
        <row r="905">
          <cell r="A905" t="str">
            <v>AZE156-1006800</v>
          </cell>
          <cell r="B905" t="str">
            <v>Other</v>
          </cell>
          <cell r="C905" t="str">
            <v>Rides2Go</v>
          </cell>
          <cell r="D905"/>
        </row>
        <row r="906">
          <cell r="A906"/>
          <cell r="B906" t="str">
            <v>Other</v>
          </cell>
          <cell r="C906" t="str">
            <v>Rides2Go</v>
          </cell>
          <cell r="D906"/>
        </row>
        <row r="907">
          <cell r="A907" t="str">
            <v>Y50-202027</v>
          </cell>
          <cell r="B907" t="str">
            <v>Other</v>
          </cell>
          <cell r="C907" t="str">
            <v>Rides2Go</v>
          </cell>
          <cell r="D907"/>
        </row>
        <row r="908">
          <cell r="A908" t="str">
            <v>YA4-007941</v>
          </cell>
          <cell r="B908" t="str">
            <v>Other</v>
          </cell>
          <cell r="C908" t="str">
            <v>Rides2Go</v>
          </cell>
          <cell r="D908"/>
        </row>
        <row r="909">
          <cell r="A909" t="str">
            <v>WAUZZZ8E58A121241</v>
          </cell>
          <cell r="B909" t="str">
            <v>Vehicle</v>
          </cell>
          <cell r="C909" t="str">
            <v>Rides2Go</v>
          </cell>
          <cell r="D909" t="str">
            <v>HEROIC ACE_KNL</v>
          </cell>
        </row>
        <row r="910">
          <cell r="A910" t="str">
            <v>AZE156-1002514</v>
          </cell>
          <cell r="B910" t="str">
            <v>Vehicle</v>
          </cell>
          <cell r="C910" t="str">
            <v>Rides2Go</v>
          </cell>
          <cell r="D910" t="str">
            <v>HEROIC ACE_KNL</v>
          </cell>
        </row>
        <row r="911">
          <cell r="A911" t="str">
            <v>GH5AW-100529</v>
          </cell>
          <cell r="B911" t="str">
            <v>Vehicle</v>
          </cell>
          <cell r="C911" t="str">
            <v>Rides2Go</v>
          </cell>
          <cell r="D911" t="str">
            <v>HEROIC ACE_KNL</v>
          </cell>
        </row>
        <row r="912">
          <cell r="A912" t="str">
            <v>ZC32S-300130</v>
          </cell>
          <cell r="B912" t="str">
            <v>Vehicle</v>
          </cell>
          <cell r="C912" t="str">
            <v>Rides2Go</v>
          </cell>
          <cell r="D912" t="str">
            <v>HEROIC ACE_KNL</v>
          </cell>
        </row>
        <row r="913">
          <cell r="A913" t="str">
            <v>TD54W-208790</v>
          </cell>
          <cell r="B913" t="str">
            <v>Vehicle</v>
          </cell>
          <cell r="C913" t="str">
            <v>Rides2Go</v>
          </cell>
          <cell r="D913" t="str">
            <v>HEROIC ACE_KNL</v>
          </cell>
        </row>
        <row r="914">
          <cell r="A914" t="str">
            <v>KE2FW-113254</v>
          </cell>
          <cell r="B914" t="str">
            <v>Vehicle</v>
          </cell>
          <cell r="C914" t="str">
            <v>Rides2Go</v>
          </cell>
          <cell r="D914" t="str">
            <v>HEROIC ACE</v>
          </cell>
        </row>
        <row r="915">
          <cell r="A915" t="str">
            <v>KE2FW-105419</v>
          </cell>
          <cell r="B915" t="str">
            <v>Vehicle</v>
          </cell>
          <cell r="C915" t="str">
            <v>Rides2Go</v>
          </cell>
          <cell r="D915" t="str">
            <v>HEROIC ACE</v>
          </cell>
        </row>
        <row r="916">
          <cell r="A916" t="str">
            <v>KE2FW-125207</v>
          </cell>
          <cell r="B916" t="str">
            <v>Vehicle</v>
          </cell>
          <cell r="C916" t="str">
            <v>Rides2Go</v>
          </cell>
          <cell r="D916" t="str">
            <v>HEROIC ACE</v>
          </cell>
        </row>
        <row r="917">
          <cell r="A917" t="str">
            <v>ZC83S-123915</v>
          </cell>
          <cell r="B917" t="str">
            <v>Vehicle</v>
          </cell>
          <cell r="C917" t="str">
            <v>Rides2Go</v>
          </cell>
          <cell r="D917" t="str">
            <v>HEROIC ACE</v>
          </cell>
        </row>
        <row r="918">
          <cell r="A918" t="str">
            <v>WBAFE82080LC96858</v>
          </cell>
          <cell r="B918" t="str">
            <v>Vehicle</v>
          </cell>
          <cell r="C918" t="str">
            <v>Rides2Go</v>
          </cell>
          <cell r="D918" t="str">
            <v>HEROIC ACE</v>
          </cell>
        </row>
        <row r="919">
          <cell r="A919" t="str">
            <v>NHP10-2356579</v>
          </cell>
          <cell r="B919" t="str">
            <v>Vehicle</v>
          </cell>
          <cell r="C919" t="str">
            <v>Rides2Go</v>
          </cell>
          <cell r="D919" t="str">
            <v>HEROIC ACE_KNL</v>
          </cell>
        </row>
        <row r="920">
          <cell r="A920" t="str">
            <v>RU3-1010009</v>
          </cell>
          <cell r="B920" t="str">
            <v>Vehicle</v>
          </cell>
          <cell r="C920" t="str">
            <v>Rides2Go</v>
          </cell>
          <cell r="D920" t="str">
            <v>HEROIC ACE</v>
          </cell>
        </row>
        <row r="921">
          <cell r="A921" t="str">
            <v>TRH214-0051890</v>
          </cell>
          <cell r="B921" t="str">
            <v>Vehicle</v>
          </cell>
          <cell r="C921" t="str">
            <v>Rides2Go</v>
          </cell>
          <cell r="D921" t="str">
            <v>HEROIC ACE</v>
          </cell>
        </row>
        <row r="922">
          <cell r="A922" t="str">
            <v>ZWA10-2110039</v>
          </cell>
          <cell r="B922" t="str">
            <v>Vehicle</v>
          </cell>
          <cell r="C922" t="str">
            <v>Rides2Go</v>
          </cell>
          <cell r="D922" t="str">
            <v>DUGONG ACE</v>
          </cell>
        </row>
        <row r="923">
          <cell r="A923" t="str">
            <v>WVWZZZ1KZAW264536</v>
          </cell>
          <cell r="B923" t="str">
            <v>Vehicle</v>
          </cell>
          <cell r="C923" t="str">
            <v>Selected Autos Ltd</v>
          </cell>
          <cell r="D923" t="str">
            <v>HEROIC ACE</v>
          </cell>
        </row>
        <row r="924">
          <cell r="A924" t="str">
            <v>WBAVB16010NB27243</v>
          </cell>
          <cell r="B924" t="str">
            <v>Vehicle</v>
          </cell>
          <cell r="C924" t="str">
            <v>Selected Autos Ltd</v>
          </cell>
          <cell r="D924" t="str">
            <v>DUGONG ACE</v>
          </cell>
        </row>
        <row r="925">
          <cell r="A925" t="str">
            <v>WVWZZZ1KZAW347622</v>
          </cell>
          <cell r="B925" t="str">
            <v>Vehicle</v>
          </cell>
          <cell r="C925" t="str">
            <v>Selected Autos Ltd</v>
          </cell>
          <cell r="D925" t="str">
            <v>HEROIC ACE</v>
          </cell>
        </row>
        <row r="926">
          <cell r="A926" t="str">
            <v>WVWZZZ1KZ8U030793</v>
          </cell>
          <cell r="B926" t="str">
            <v>Vehicle</v>
          </cell>
          <cell r="C926" t="str">
            <v>Selected Autos Ltd</v>
          </cell>
          <cell r="D926" t="str">
            <v>DUGONG ACE</v>
          </cell>
        </row>
        <row r="927">
          <cell r="A927" t="str">
            <v>WAUZZZ4F39N009336</v>
          </cell>
          <cell r="B927" t="str">
            <v>Vehicle</v>
          </cell>
          <cell r="C927" t="str">
            <v>Selected Autos Ltd</v>
          </cell>
          <cell r="D927" t="str">
            <v>HEROIC ACE</v>
          </cell>
        </row>
        <row r="928">
          <cell r="A928" t="str">
            <v>WVWZZZ1KZAW038334</v>
          </cell>
          <cell r="B928" t="str">
            <v>Vehicle</v>
          </cell>
          <cell r="C928" t="str">
            <v>Selected Autos Ltd</v>
          </cell>
          <cell r="D928" t="str">
            <v>SWIFT ACE</v>
          </cell>
        </row>
        <row r="929">
          <cell r="A929" t="str">
            <v>WVWZZZ1KZCW278280</v>
          </cell>
          <cell r="B929" t="str">
            <v>Vehicle</v>
          </cell>
          <cell r="C929" t="str">
            <v>Selected Autos Ltd</v>
          </cell>
          <cell r="D929" t="str">
            <v>SWIFT ACE_KNL</v>
          </cell>
        </row>
        <row r="930">
          <cell r="A930" t="str">
            <v>WAUZZZ8P09A144378</v>
          </cell>
          <cell r="B930" t="str">
            <v>Vehicle</v>
          </cell>
          <cell r="C930" t="str">
            <v>Selected Autos Ltd</v>
          </cell>
          <cell r="D930" t="str">
            <v>PLEIADES SPIRIT</v>
          </cell>
        </row>
        <row r="931">
          <cell r="A931" t="str">
            <v>WAUZZZ4G8EN164435</v>
          </cell>
          <cell r="B931" t="str">
            <v>Vehicle</v>
          </cell>
          <cell r="C931" t="str">
            <v>Selected Autos Ltd</v>
          </cell>
          <cell r="D931" t="str">
            <v>HEROIC ACE</v>
          </cell>
        </row>
        <row r="932">
          <cell r="A932" t="str">
            <v>WVWZZZ1KZCW011048</v>
          </cell>
          <cell r="B932" t="str">
            <v>Vehicle</v>
          </cell>
          <cell r="C932" t="str">
            <v>Selected Autos Ltd</v>
          </cell>
          <cell r="D932" t="str">
            <v>DUGONG ACE</v>
          </cell>
        </row>
        <row r="933">
          <cell r="A933" t="str">
            <v>AZE156-1013140</v>
          </cell>
          <cell r="B933" t="str">
            <v>Vehicle</v>
          </cell>
          <cell r="C933" t="str">
            <v>Stadium Cars Ltd - Christchurch</v>
          </cell>
          <cell r="D933" t="str">
            <v>HEROIC ACE</v>
          </cell>
        </row>
        <row r="934">
          <cell r="A934" t="str">
            <v>CWEFW-115291</v>
          </cell>
          <cell r="B934" t="str">
            <v>Vehicle</v>
          </cell>
          <cell r="C934" t="str">
            <v>Stadium Cars Ltd - Christchurch</v>
          </cell>
          <cell r="D934" t="str">
            <v>PLEIADES SPIRIT_KNL</v>
          </cell>
        </row>
        <row r="935">
          <cell r="A935" t="str">
            <v>DEJFS-156085</v>
          </cell>
          <cell r="B935" t="str">
            <v>Vehicle</v>
          </cell>
          <cell r="C935" t="str">
            <v>Stadium Cars Ltd - Christchurch</v>
          </cell>
          <cell r="D935" t="str">
            <v>TURANDOT</v>
          </cell>
        </row>
        <row r="936">
          <cell r="A936" t="str">
            <v>RB3-1112907</v>
          </cell>
          <cell r="B936" t="str">
            <v>Vehicle</v>
          </cell>
          <cell r="C936" t="str">
            <v>Stadium Cars Ltd - Christchurch</v>
          </cell>
          <cell r="D936" t="str">
            <v>PLEIADES SPIRIT</v>
          </cell>
        </row>
        <row r="937">
          <cell r="A937" t="str">
            <v>DEJFS-141648</v>
          </cell>
          <cell r="B937" t="str">
            <v>Vehicle</v>
          </cell>
          <cell r="C937" t="str">
            <v>Stadium Cars Ltd - Christchurch</v>
          </cell>
          <cell r="D937" t="str">
            <v>PLEIADES SPIRIT_KNL</v>
          </cell>
        </row>
        <row r="938">
          <cell r="A938" t="str">
            <v>GRS191-0010479</v>
          </cell>
          <cell r="B938" t="str">
            <v>Vehicle</v>
          </cell>
          <cell r="C938" t="str">
            <v>Stadium Cars Ltd - Christchurch</v>
          </cell>
          <cell r="D938" t="str">
            <v>NEPTUNE ACE_KNL</v>
          </cell>
        </row>
        <row r="939">
          <cell r="A939" t="str">
            <v>ZGE20-0075237</v>
          </cell>
          <cell r="B939" t="str">
            <v>Vehicle</v>
          </cell>
          <cell r="C939" t="str">
            <v>Stadium Cars Ltd - Christchurch</v>
          </cell>
          <cell r="D939" t="str">
            <v>HEROIC ACE</v>
          </cell>
        </row>
        <row r="940">
          <cell r="A940" t="str">
            <v>DEJFS-167105</v>
          </cell>
          <cell r="B940" t="str">
            <v>Vehicle</v>
          </cell>
          <cell r="C940" t="str">
            <v>Stadium Cars Ltd - Christchurch</v>
          </cell>
          <cell r="D940" t="str">
            <v>TURANDOT</v>
          </cell>
        </row>
        <row r="941">
          <cell r="A941" t="str">
            <v>GG7-3201518</v>
          </cell>
          <cell r="B941" t="str">
            <v>Vehicle</v>
          </cell>
          <cell r="C941" t="str">
            <v>Stadium Cars Ltd - Christchurch</v>
          </cell>
          <cell r="D941" t="str">
            <v>HEROIC ACE</v>
          </cell>
        </row>
        <row r="942">
          <cell r="A942" t="str">
            <v>GP1-1225258</v>
          </cell>
          <cell r="B942" t="str">
            <v>Vehicle</v>
          </cell>
          <cell r="C942" t="str">
            <v>Stadium Cars Ltd - Christchurch</v>
          </cell>
          <cell r="D942" t="str">
            <v>PLEIADES SPIRIT_KNL</v>
          </cell>
        </row>
        <row r="943">
          <cell r="A943" t="str">
            <v>BM9-009563</v>
          </cell>
          <cell r="B943" t="str">
            <v>Vehicle</v>
          </cell>
          <cell r="C943" t="str">
            <v>Stadium Cars Ltd - Christchurch</v>
          </cell>
          <cell r="D943" t="str">
            <v>MERCURY ACE</v>
          </cell>
        </row>
        <row r="944">
          <cell r="A944" t="str">
            <v>WBA1A12030J210037</v>
          </cell>
          <cell r="B944" t="str">
            <v>Vehicle</v>
          </cell>
          <cell r="C944" t="str">
            <v>Stadium Cars Ltd - Christchurch</v>
          </cell>
          <cell r="D944" t="str">
            <v>MERCURY ACE</v>
          </cell>
        </row>
        <row r="945">
          <cell r="A945" t="str">
            <v>BM9-009150</v>
          </cell>
          <cell r="B945" t="str">
            <v>Vehicle</v>
          </cell>
          <cell r="C945" t="str">
            <v>Stadium Cars Ltd - Christchurch</v>
          </cell>
          <cell r="D945" t="str">
            <v>MERCURY ACE_KNL</v>
          </cell>
        </row>
        <row r="946">
          <cell r="A946" t="str">
            <v>GP5-3055654</v>
          </cell>
          <cell r="B946" t="str">
            <v>Vehicle</v>
          </cell>
          <cell r="C946" t="str">
            <v>Stadium Cars Ltd - Christchurch</v>
          </cell>
          <cell r="D946" t="str">
            <v>PLEIADES SPIRIT_KNL</v>
          </cell>
        </row>
        <row r="947">
          <cell r="A947" t="str">
            <v>BR9-014098</v>
          </cell>
          <cell r="B947" t="str">
            <v>Vehicle</v>
          </cell>
          <cell r="C947" t="str">
            <v>Stadium Cars Ltd - Christchurch</v>
          </cell>
          <cell r="D947" t="str">
            <v>MERCURY ACE_KNL</v>
          </cell>
        </row>
        <row r="948">
          <cell r="A948" t="str">
            <v>BR9-035027</v>
          </cell>
          <cell r="B948" t="str">
            <v>Vehicle</v>
          </cell>
          <cell r="C948" t="str">
            <v>Stadium Cars Ltd - Christchurch</v>
          </cell>
          <cell r="D948" t="str">
            <v>HEROIC ACE</v>
          </cell>
        </row>
        <row r="949">
          <cell r="A949" t="str">
            <v>RE3-1006491</v>
          </cell>
          <cell r="B949" t="str">
            <v>Vehicle</v>
          </cell>
          <cell r="C949" t="str">
            <v>Stadium Cars Ltd - Christchurch</v>
          </cell>
          <cell r="D949" t="str">
            <v>PLEIADES SPIRIT_KNL</v>
          </cell>
        </row>
        <row r="950">
          <cell r="A950" t="str">
            <v>GP3-018997</v>
          </cell>
          <cell r="B950" t="str">
            <v>Vehicle</v>
          </cell>
          <cell r="C950" t="str">
            <v>Stadium Cars Ltd - Christchurch</v>
          </cell>
          <cell r="D950" t="str">
            <v>SWIFT ACE_KNL</v>
          </cell>
        </row>
        <row r="951">
          <cell r="A951" t="str">
            <v>BR9-018181</v>
          </cell>
          <cell r="B951" t="str">
            <v>Vehicle</v>
          </cell>
          <cell r="C951" t="str">
            <v>Stadium Cars Ltd - Christchurch</v>
          </cell>
          <cell r="D951" t="str">
            <v>MERCURY ACE</v>
          </cell>
        </row>
        <row r="952">
          <cell r="A952" t="str">
            <v>GP2-022915</v>
          </cell>
          <cell r="B952" t="str">
            <v>Vehicle</v>
          </cell>
          <cell r="C952" t="str">
            <v>Stadium Cars Ltd - Christchurch</v>
          </cell>
          <cell r="D952" t="str">
            <v>SWIFT ACE_KNL</v>
          </cell>
        </row>
        <row r="953">
          <cell r="A953" t="str">
            <v>SH5-047772</v>
          </cell>
          <cell r="B953" t="str">
            <v>Vehicle</v>
          </cell>
          <cell r="C953" t="str">
            <v>Stadium Cars Ltd - Christchurch</v>
          </cell>
          <cell r="D953" t="str">
            <v>HEROIC ACE</v>
          </cell>
        </row>
        <row r="954">
          <cell r="A954" t="str">
            <v>WDD2042482F590060</v>
          </cell>
          <cell r="B954" t="str">
            <v>Vehicle</v>
          </cell>
          <cell r="C954" t="str">
            <v>Stadium Cars Ltd - Christchurch</v>
          </cell>
          <cell r="D954" t="str">
            <v>DON JUAN</v>
          </cell>
        </row>
        <row r="955">
          <cell r="A955" t="str">
            <v>BR9-045275</v>
          </cell>
          <cell r="B955" t="str">
            <v>Vehicle</v>
          </cell>
          <cell r="C955" t="str">
            <v>Stadium Cars Ltd - Christchurch</v>
          </cell>
          <cell r="D955" t="str">
            <v>MERCURY ACE_KNL</v>
          </cell>
        </row>
        <row r="956">
          <cell r="A956" t="str">
            <v>ANH20-8029982</v>
          </cell>
          <cell r="B956" t="str">
            <v>Vehicle</v>
          </cell>
          <cell r="C956" t="str">
            <v>Stadium Cars Ltd - Christchurch</v>
          </cell>
          <cell r="D956" t="str">
            <v>SWIFT ACE_KNL</v>
          </cell>
        </row>
        <row r="957">
          <cell r="A957" t="str">
            <v>GRX130-6039210</v>
          </cell>
          <cell r="B957" t="str">
            <v>Vehicle</v>
          </cell>
          <cell r="C957" t="str">
            <v>Stadium Cars Ltd - Christchurch</v>
          </cell>
          <cell r="D957" t="str">
            <v>PLEIADES SPIRIT_KNL</v>
          </cell>
        </row>
        <row r="958">
          <cell r="A958" t="str">
            <v>GP6-002182</v>
          </cell>
          <cell r="B958" t="str">
            <v>Vehicle</v>
          </cell>
          <cell r="C958" t="str">
            <v>Stadium Cars Ltd - Christchurch</v>
          </cell>
          <cell r="D958" t="str">
            <v>HEROIC ACE</v>
          </cell>
        </row>
        <row r="959">
          <cell r="A959" t="str">
            <v>GRS204-0001552</v>
          </cell>
          <cell r="B959" t="str">
            <v>Vehicle</v>
          </cell>
          <cell r="C959" t="str">
            <v>Stadium Cars Ltd - Christchurch</v>
          </cell>
          <cell r="D959" t="str">
            <v>SWIFT ACE</v>
          </cell>
        </row>
        <row r="960">
          <cell r="A960" t="str">
            <v>GP5-1008081</v>
          </cell>
          <cell r="B960" t="str">
            <v>Vehicle</v>
          </cell>
          <cell r="C960" t="str">
            <v>Stadium Cars Ltd - Christchurch</v>
          </cell>
          <cell r="D960" t="str">
            <v>PLEIADES SPIRIT_KNL</v>
          </cell>
        </row>
        <row r="961">
          <cell r="A961" t="str">
            <v>SHJ-021950</v>
          </cell>
          <cell r="B961" t="str">
            <v>Vehicle</v>
          </cell>
          <cell r="C961" t="str">
            <v>Stadium Cars Ltd - Christchurch</v>
          </cell>
          <cell r="D961" t="str">
            <v>NEPTUNE ACE_KNL</v>
          </cell>
        </row>
        <row r="962">
          <cell r="A962" t="str">
            <v>ZC72S-371731</v>
          </cell>
          <cell r="B962" t="str">
            <v>Vehicle</v>
          </cell>
          <cell r="C962" t="str">
            <v>Stadium Cars Ltd - Christchurch</v>
          </cell>
          <cell r="D962" t="str">
            <v>PLEIADES SPIRIT</v>
          </cell>
        </row>
        <row r="963">
          <cell r="A963" t="str">
            <v>DJ3FS-135248</v>
          </cell>
          <cell r="B963" t="str">
            <v>Vehicle</v>
          </cell>
          <cell r="C963" t="str">
            <v>Stadium Cars Ltd - Christchurch</v>
          </cell>
          <cell r="D963" t="str">
            <v>PLEIADES SPIRIT_KNL</v>
          </cell>
        </row>
        <row r="964">
          <cell r="A964" t="str">
            <v>NHP10-6410506</v>
          </cell>
          <cell r="B964" t="str">
            <v>Vehicle</v>
          </cell>
          <cell r="C964" t="str">
            <v>Stadium Cars Ltd - Christchurch</v>
          </cell>
          <cell r="D964" t="str">
            <v>HEROIC ACE</v>
          </cell>
        </row>
        <row r="965">
          <cell r="A965" t="str">
            <v>YF15-306611</v>
          </cell>
          <cell r="B965" t="str">
            <v>Vehicle</v>
          </cell>
          <cell r="C965" t="str">
            <v>Stadium Cars Ltd - Christchurch</v>
          </cell>
          <cell r="D965" t="str">
            <v>PLEIADES SPIRIT_KNL</v>
          </cell>
        </row>
        <row r="966">
          <cell r="A966" t="str">
            <v>NKE165-8015317</v>
          </cell>
          <cell r="B966" t="str">
            <v>Vehicle</v>
          </cell>
          <cell r="C966" t="str">
            <v>Stadium Cars Ltd - Christchurch</v>
          </cell>
          <cell r="D966" t="str">
            <v>HEROIC ACE</v>
          </cell>
        </row>
        <row r="967">
          <cell r="A967" t="str">
            <v>GK3-1217639</v>
          </cell>
          <cell r="B967" t="str">
            <v>Vehicle</v>
          </cell>
          <cell r="C967" t="str">
            <v>Stadium Cars Ltd - Christchurch</v>
          </cell>
          <cell r="D967" t="str">
            <v>HEROIC ACE</v>
          </cell>
        </row>
        <row r="968">
          <cell r="A968" t="str">
            <v>BR9-039702</v>
          </cell>
          <cell r="B968" t="str">
            <v>Vehicle</v>
          </cell>
          <cell r="C968" t="str">
            <v>Stadium Cars Ltd - Christchurch</v>
          </cell>
          <cell r="D968" t="str">
            <v>PLEIADES SPIRIT_KNL</v>
          </cell>
        </row>
        <row r="969">
          <cell r="A969" t="str">
            <v>GK3-1227957</v>
          </cell>
          <cell r="B969" t="str">
            <v>Vehicle</v>
          </cell>
          <cell r="C969" t="str">
            <v>Stadium Cars Ltd - Christchurch</v>
          </cell>
          <cell r="D969" t="str">
            <v>HEROIC ACE</v>
          </cell>
        </row>
        <row r="970">
          <cell r="A970" t="str">
            <v>GK3-4300124</v>
          </cell>
          <cell r="B970" t="str">
            <v>Vehicle</v>
          </cell>
          <cell r="C970" t="str">
            <v>Stadium Cars Ltd - Christchurch</v>
          </cell>
          <cell r="D970" t="str">
            <v>TURANDOT</v>
          </cell>
        </row>
        <row r="971">
          <cell r="A971" t="str">
            <v>ZRT272-0004358</v>
          </cell>
          <cell r="B971" t="str">
            <v>Vehicle</v>
          </cell>
          <cell r="C971" t="str">
            <v>Stadium Cars Ltd - Christchurch</v>
          </cell>
          <cell r="D971" t="str">
            <v>PLEIADES SPIRIT_KNL</v>
          </cell>
        </row>
        <row r="972">
          <cell r="A972" t="str">
            <v>NHP10-6332104</v>
          </cell>
          <cell r="B972" t="str">
            <v>Vehicle</v>
          </cell>
          <cell r="C972" t="str">
            <v>Stadium Cars Ltd - Christchurch</v>
          </cell>
          <cell r="D972" t="str">
            <v>PLEIADES SPIRIT_KNL</v>
          </cell>
        </row>
        <row r="973">
          <cell r="A973" t="str">
            <v>WVWZZZ6RZEY197485</v>
          </cell>
          <cell r="B973" t="str">
            <v>Vehicle</v>
          </cell>
          <cell r="C973" t="str">
            <v>Stadium Cars Ltd - Christchurch</v>
          </cell>
          <cell r="D973" t="str">
            <v>SWIFT ACE</v>
          </cell>
        </row>
        <row r="974">
          <cell r="A974" t="str">
            <v>GA4W-0200405</v>
          </cell>
          <cell r="B974" t="str">
            <v>Vehicle</v>
          </cell>
          <cell r="C974" t="str">
            <v>Stadium Cars Ltd - Christchurch</v>
          </cell>
          <cell r="D974" t="str">
            <v>TURANDOT</v>
          </cell>
        </row>
        <row r="975">
          <cell r="A975" t="str">
            <v>BRM-016256</v>
          </cell>
          <cell r="B975" t="str">
            <v>Vehicle</v>
          </cell>
          <cell r="C975" t="str">
            <v>Stadium Cars Ltd - Christchurch</v>
          </cell>
          <cell r="D975" t="str">
            <v>SWIFT ACE</v>
          </cell>
        </row>
        <row r="976">
          <cell r="A976" t="str">
            <v>BRM-005172</v>
          </cell>
          <cell r="B976" t="str">
            <v>Vehicle</v>
          </cell>
          <cell r="C976" t="str">
            <v>Stadium Cars Ltd - Christchurch</v>
          </cell>
          <cell r="D976" t="str">
            <v>DREAM JASMINE</v>
          </cell>
        </row>
        <row r="977">
          <cell r="A977" t="str">
            <v>DJ3FS-157254</v>
          </cell>
          <cell r="B977" t="str">
            <v>Vehicle</v>
          </cell>
          <cell r="C977" t="str">
            <v>Stadium Cars Ltd - Christchurch</v>
          </cell>
          <cell r="D977" t="str">
            <v>MERCURY ACE</v>
          </cell>
        </row>
        <row r="978">
          <cell r="A978" t="str">
            <v>WVWZZZAUZEW129361</v>
          </cell>
          <cell r="B978" t="str">
            <v>Vehicle</v>
          </cell>
          <cell r="C978" t="str">
            <v>Stadium Cars Ltd - Christchurch</v>
          </cell>
          <cell r="D978" t="str">
            <v>HEROIC ACE_KNL</v>
          </cell>
        </row>
        <row r="979">
          <cell r="A979" t="str">
            <v>RE4-1201823</v>
          </cell>
          <cell r="B979" t="str">
            <v>Vehicle</v>
          </cell>
          <cell r="C979" t="str">
            <v>Stadium Cars Ltd - Christchurch</v>
          </cell>
          <cell r="D979" t="str">
            <v>HEROIC ACE_KNL</v>
          </cell>
        </row>
        <row r="980">
          <cell r="A980" t="str">
            <v>BRM-009018</v>
          </cell>
          <cell r="B980" t="str">
            <v>Vehicle</v>
          </cell>
          <cell r="C980" t="str">
            <v>Stadium Cars Ltd - Christchurch</v>
          </cell>
          <cell r="D980" t="str">
            <v>MERCURY ACE_KNL</v>
          </cell>
        </row>
        <row r="981">
          <cell r="A981" t="str">
            <v>ZC83S-122400</v>
          </cell>
          <cell r="B981" t="str">
            <v>Vehicle</v>
          </cell>
          <cell r="C981" t="str">
            <v>Stadium Cars Ltd - Christchurch</v>
          </cell>
          <cell r="D981" t="str">
            <v>PLEIADES SPIRIT</v>
          </cell>
        </row>
        <row r="982">
          <cell r="A982" t="str">
            <v>BR9-021199</v>
          </cell>
          <cell r="B982" t="str">
            <v>Vehicle</v>
          </cell>
          <cell r="C982" t="str">
            <v>Stadium Cars Ltd - Christchurch</v>
          </cell>
          <cell r="D982" t="str">
            <v>MERCURY ACE_KNL</v>
          </cell>
        </row>
        <row r="983">
          <cell r="A983" t="str">
            <v>RE4-1303175</v>
          </cell>
          <cell r="B983" t="str">
            <v>Vehicle</v>
          </cell>
          <cell r="C983" t="str">
            <v>Stadium Cars Ltd - Christchurch</v>
          </cell>
          <cell r="D983" t="str">
            <v>GRAND ORION_KNL</v>
          </cell>
        </row>
        <row r="984">
          <cell r="A984" t="str">
            <v>WVWZZZAUZEW097576</v>
          </cell>
          <cell r="B984" t="str">
            <v>Vehicle</v>
          </cell>
          <cell r="C984" t="str">
            <v>Stadium Cars Ltd - Christchurch</v>
          </cell>
          <cell r="D984" t="str">
            <v>HEROIC ACE</v>
          </cell>
        </row>
        <row r="985">
          <cell r="A985" t="str">
            <v>NJ50-200578</v>
          </cell>
          <cell r="B985" t="str">
            <v>Vehicle</v>
          </cell>
          <cell r="C985" t="str">
            <v>Stadium Cars Ltd - Christchurch</v>
          </cell>
          <cell r="D985" t="str">
            <v>PLEIADES SPIRIT_KNL</v>
          </cell>
        </row>
        <row r="986">
          <cell r="A986" t="str">
            <v>HY51-402990</v>
          </cell>
          <cell r="B986" t="str">
            <v>Vehicle</v>
          </cell>
          <cell r="C986" t="str">
            <v>Stadium Cars Ltd - Christchurch</v>
          </cell>
          <cell r="D986" t="str">
            <v>MERCURY ACE_KNL</v>
          </cell>
        </row>
        <row r="987">
          <cell r="A987" t="str">
            <v>BRM-021345</v>
          </cell>
          <cell r="B987" t="str">
            <v>Vehicle</v>
          </cell>
          <cell r="C987" t="str">
            <v>Stadium Cars Ltd - Christchurch</v>
          </cell>
          <cell r="D987" t="str">
            <v>ISTRA ACE_KNL</v>
          </cell>
        </row>
        <row r="988">
          <cell r="A988" t="str">
            <v>GJEFP-100644</v>
          </cell>
          <cell r="B988" t="str">
            <v>Vehicle</v>
          </cell>
          <cell r="C988" t="str">
            <v>Stadium Cars Ltd - Christchurch</v>
          </cell>
          <cell r="D988" t="str">
            <v>TURANDOT</v>
          </cell>
        </row>
        <row r="989">
          <cell r="A989" t="str">
            <v>VM4-013075</v>
          </cell>
          <cell r="B989" t="str">
            <v>Vehicle</v>
          </cell>
          <cell r="C989" t="str">
            <v>Stadium Cars Ltd - Christchurch</v>
          </cell>
          <cell r="D989" t="str">
            <v>HEROIC ACE</v>
          </cell>
        </row>
        <row r="990">
          <cell r="A990" t="str">
            <v>CW6W-5200914</v>
          </cell>
          <cell r="B990" t="str">
            <v>Vehicle</v>
          </cell>
          <cell r="C990" t="str">
            <v>Stadium Cars Ltd - Christchurch</v>
          </cell>
          <cell r="D990" t="str">
            <v>SWIFT ACE_KNL</v>
          </cell>
        </row>
        <row r="991">
          <cell r="A991" t="str">
            <v>WF0RXXGCDRBK80709</v>
          </cell>
          <cell r="B991" t="str">
            <v>Vehicle</v>
          </cell>
          <cell r="C991" t="str">
            <v>Stadium Cars Ltd - Christchurch</v>
          </cell>
          <cell r="D991" t="str">
            <v>PRESTIGE ACE_KNL</v>
          </cell>
        </row>
        <row r="992">
          <cell r="A992" t="str">
            <v>VM4-037622</v>
          </cell>
          <cell r="B992" t="str">
            <v>Vehicle</v>
          </cell>
          <cell r="C992" t="str">
            <v>Stadium Cars Ltd - Christchurch</v>
          </cell>
          <cell r="D992" t="str">
            <v>HEROIC ACE</v>
          </cell>
        </row>
        <row r="993">
          <cell r="A993" t="str">
            <v>WVWZZZAUZFW286494</v>
          </cell>
          <cell r="B993" t="str">
            <v>Vehicle</v>
          </cell>
          <cell r="C993" t="str">
            <v>Stadium Cars Ltd - Christchurch</v>
          </cell>
          <cell r="D993" t="str">
            <v>PLEIADES SPIRIT</v>
          </cell>
        </row>
        <row r="994">
          <cell r="A994" t="str">
            <v>BRG-003319</v>
          </cell>
          <cell r="B994" t="str">
            <v>Vehicle</v>
          </cell>
          <cell r="C994" t="str">
            <v>Stadium Cars Ltd - Christchurch</v>
          </cell>
          <cell r="D994" t="str">
            <v>SWIFT ACE_KNL</v>
          </cell>
        </row>
        <row r="995">
          <cell r="A995" t="str">
            <v>BM5FS-305125</v>
          </cell>
          <cell r="B995" t="str">
            <v>Vehicle</v>
          </cell>
          <cell r="C995" t="str">
            <v>Stadium Cars Ltd - Christchurch</v>
          </cell>
          <cell r="D995" t="str">
            <v>TURANDOT</v>
          </cell>
        </row>
        <row r="996">
          <cell r="A996" t="str">
            <v>VM4-035699</v>
          </cell>
          <cell r="B996" t="str">
            <v>Vehicle</v>
          </cell>
          <cell r="C996" t="str">
            <v>Stadium Cars Ltd - Christchurch</v>
          </cell>
          <cell r="D996" t="str">
            <v>HEROIC ACE</v>
          </cell>
        </row>
        <row r="997">
          <cell r="A997" t="str">
            <v>ACA38-5213265</v>
          </cell>
          <cell r="B997" t="str">
            <v>Vehicle</v>
          </cell>
          <cell r="C997" t="str">
            <v>Stadium Cars Ltd - Christchurch</v>
          </cell>
          <cell r="D997" t="str">
            <v>MERCURY ACE_KNL</v>
          </cell>
        </row>
        <row r="998">
          <cell r="A998" t="str">
            <v>BRM-002858</v>
          </cell>
          <cell r="B998" t="str">
            <v>Vehicle</v>
          </cell>
          <cell r="C998" t="str">
            <v>Stadium Cars Ltd - Christchurch</v>
          </cell>
          <cell r="D998" t="str">
            <v>SWIFT ACE</v>
          </cell>
        </row>
        <row r="999">
          <cell r="A999" t="str">
            <v>BMEFS-200360</v>
          </cell>
          <cell r="B999" t="str">
            <v>Vehicle</v>
          </cell>
          <cell r="C999" t="str">
            <v>Stadium Cars Ltd - Christchurch</v>
          </cell>
          <cell r="D999" t="str">
            <v>PLEIADES SPIRIT</v>
          </cell>
        </row>
        <row r="1000">
          <cell r="A1000" t="str">
            <v>VM4-029722</v>
          </cell>
          <cell r="B1000" t="str">
            <v>Vehicle</v>
          </cell>
          <cell r="C1000" t="str">
            <v>Stadium Cars Ltd - Christchurch</v>
          </cell>
          <cell r="D1000" t="str">
            <v>HEROIC ACE</v>
          </cell>
        </row>
        <row r="1001">
          <cell r="A1001" t="str">
            <v>KE2AW-111932</v>
          </cell>
          <cell r="B1001" t="str">
            <v>Vehicle</v>
          </cell>
          <cell r="C1001" t="str">
            <v>Stadium Cars Ltd - Christchurch</v>
          </cell>
          <cell r="D1001" t="str">
            <v>NEPTUNE ACE_KNL</v>
          </cell>
        </row>
        <row r="1002">
          <cell r="A1002" t="str">
            <v>VM4-004735</v>
          </cell>
          <cell r="B1002" t="str">
            <v>Vehicle</v>
          </cell>
          <cell r="C1002" t="str">
            <v>Stadium Cars Ltd - Christchurch</v>
          </cell>
          <cell r="D1002" t="str">
            <v>HEROIC ACE</v>
          </cell>
        </row>
        <row r="1003">
          <cell r="A1003" t="str">
            <v>BRM-003456</v>
          </cell>
          <cell r="B1003" t="str">
            <v>Vehicle</v>
          </cell>
          <cell r="C1003" t="str">
            <v>Stadium Cars Ltd - Christchurch</v>
          </cell>
          <cell r="D1003" t="str">
            <v>TURANDOT</v>
          </cell>
        </row>
        <row r="1004">
          <cell r="A1004" t="str">
            <v>SJG-007730</v>
          </cell>
          <cell r="B1004" t="str">
            <v>Vehicle</v>
          </cell>
          <cell r="C1004" t="str">
            <v>Stadium Cars Ltd - Christchurch</v>
          </cell>
          <cell r="D1004" t="str">
            <v>SWIFT ACE</v>
          </cell>
        </row>
        <row r="1005">
          <cell r="A1005" t="str">
            <v>WBAVL92040VX85086</v>
          </cell>
          <cell r="B1005" t="str">
            <v>Vehicle</v>
          </cell>
          <cell r="C1005" t="str">
            <v>Stadium Cars Ltd - Christchurch</v>
          </cell>
          <cell r="D1005" t="str">
            <v>PLEIADES SPIRIT_KNL</v>
          </cell>
        </row>
        <row r="1006">
          <cell r="A1006" t="str">
            <v>RM1-1000452</v>
          </cell>
          <cell r="B1006" t="str">
            <v>Vehicle</v>
          </cell>
          <cell r="C1006" t="str">
            <v>Stadium Cars Ltd - Christchurch</v>
          </cell>
          <cell r="D1006" t="str">
            <v>MERCURY ACE_KNL</v>
          </cell>
        </row>
        <row r="1007">
          <cell r="A1007" t="str">
            <v>GPE-017588</v>
          </cell>
          <cell r="B1007" t="str">
            <v>Vehicle</v>
          </cell>
          <cell r="C1007" t="str">
            <v>Stadium Cars Ltd - Christchurch</v>
          </cell>
          <cell r="D1007" t="str">
            <v>2014 SUBARU</v>
          </cell>
        </row>
        <row r="1008">
          <cell r="A1008" t="str">
            <v>GJEFP-201044</v>
          </cell>
          <cell r="B1008" t="str">
            <v>Vehicle</v>
          </cell>
          <cell r="C1008" t="str">
            <v>Stadium Cars Ltd - Christchurch</v>
          </cell>
          <cell r="D1008" t="str">
            <v>PLEIADES SPIRIT</v>
          </cell>
        </row>
        <row r="1009">
          <cell r="A1009" t="str">
            <v>BRM-010223</v>
          </cell>
          <cell r="B1009" t="str">
            <v>Vehicle</v>
          </cell>
          <cell r="C1009" t="str">
            <v>Stadium Cars Ltd - Christchurch</v>
          </cell>
          <cell r="D1009" t="str">
            <v>SWIFT ACE_KNL</v>
          </cell>
        </row>
        <row r="1010">
          <cell r="A1010" t="str">
            <v>NT32-041830</v>
          </cell>
          <cell r="B1010" t="str">
            <v>Vehicle</v>
          </cell>
          <cell r="C1010" t="str">
            <v>Stadium Cars Ltd - Christchurch</v>
          </cell>
          <cell r="D1010" t="str">
            <v>HEROIC ACE</v>
          </cell>
        </row>
        <row r="1011">
          <cell r="A1011" t="str">
            <v>SJG-011238</v>
          </cell>
          <cell r="B1011" t="str">
            <v>Vehicle</v>
          </cell>
          <cell r="C1011" t="str">
            <v>Stadium Cars Ltd - Christchurch</v>
          </cell>
          <cell r="D1011" t="str">
            <v>HEROIC ACE_KNL</v>
          </cell>
        </row>
        <row r="1012">
          <cell r="A1012" t="str">
            <v>NT32-512897</v>
          </cell>
          <cell r="B1012" t="str">
            <v>Vehicle</v>
          </cell>
          <cell r="C1012" t="str">
            <v>Stadium Cars Ltd - Christchurch</v>
          </cell>
          <cell r="D1012" t="str">
            <v>PLEIADES SPIRIT_KNL</v>
          </cell>
        </row>
        <row r="1013">
          <cell r="A1013" t="str">
            <v>NT32-508494</v>
          </cell>
          <cell r="B1013" t="str">
            <v>Vehicle</v>
          </cell>
          <cell r="C1013" t="str">
            <v>Stadium Cars Ltd - Christchurch</v>
          </cell>
          <cell r="D1013" t="str">
            <v>PLEIADES SPIRIT_KNL</v>
          </cell>
        </row>
        <row r="1014">
          <cell r="A1014" t="str">
            <v>GP7-119195</v>
          </cell>
          <cell r="B1014" t="str">
            <v>Vehicle</v>
          </cell>
          <cell r="C1014" t="str">
            <v>Stadium Cars Ltd - Christchurch</v>
          </cell>
          <cell r="D1014" t="str">
            <v>PLEIADES SPIRIT_KNL</v>
          </cell>
        </row>
        <row r="1015">
          <cell r="A1015" t="str">
            <v>GP7-110385</v>
          </cell>
          <cell r="B1015" t="str">
            <v>Vehicle</v>
          </cell>
          <cell r="C1015" t="str">
            <v>Stadium Cars Ltd - Christchurch</v>
          </cell>
          <cell r="D1015" t="str">
            <v>PLEIADES SPIRIT_KNL</v>
          </cell>
        </row>
        <row r="1016">
          <cell r="A1016" t="str">
            <v>NT32-500796</v>
          </cell>
          <cell r="B1016" t="str">
            <v>Vehicle</v>
          </cell>
          <cell r="C1016" t="str">
            <v>Stadium Cars Ltd - Christchurch</v>
          </cell>
          <cell r="D1016" t="str">
            <v>PLEIADES SPIRIT_KNL</v>
          </cell>
        </row>
        <row r="1017">
          <cell r="A1017" t="str">
            <v>GYL15-2415911</v>
          </cell>
          <cell r="B1017" t="str">
            <v>Vehicle</v>
          </cell>
          <cell r="C1017" t="str">
            <v>Stadium Cars Ltd - Christchurch</v>
          </cell>
          <cell r="D1017" t="str">
            <v>DREAM JASMINE</v>
          </cell>
        </row>
        <row r="1018">
          <cell r="A1018" t="str">
            <v>BS9-025331</v>
          </cell>
          <cell r="B1018" t="str">
            <v>Vehicle</v>
          </cell>
          <cell r="C1018" t="str">
            <v>Stadium Cars Ltd - Christchurch</v>
          </cell>
          <cell r="D1018" t="str">
            <v>PLEIADES SPIRIT_KNL</v>
          </cell>
        </row>
        <row r="1019">
          <cell r="A1019" t="str">
            <v>SJ5-078401</v>
          </cell>
          <cell r="B1019" t="str">
            <v>Vehicle</v>
          </cell>
          <cell r="C1019" t="str">
            <v>Stadium Cars Ltd - Christchurch</v>
          </cell>
          <cell r="D1019" t="str">
            <v>PLEIADES SPIRIT_KNL</v>
          </cell>
        </row>
        <row r="1020">
          <cell r="A1020" t="str">
            <v>BS9-033570</v>
          </cell>
          <cell r="B1020" t="str">
            <v>Vehicle</v>
          </cell>
          <cell r="C1020" t="str">
            <v>Stadium Cars Ltd - Christchurch</v>
          </cell>
          <cell r="D1020" t="str">
            <v>PLEIADES SPIRIT_KNL</v>
          </cell>
        </row>
        <row r="1021">
          <cell r="A1021" t="str">
            <v>SJ5-086860</v>
          </cell>
          <cell r="B1021" t="str">
            <v>Vehicle</v>
          </cell>
          <cell r="C1021" t="str">
            <v>Stadium Cars Ltd - Christchurch</v>
          </cell>
          <cell r="D1021" t="str">
            <v>PLEIADES SPIRIT_KNL</v>
          </cell>
        </row>
        <row r="1022">
          <cell r="A1022" t="str">
            <v>KF2P-203061</v>
          </cell>
          <cell r="B1022" t="str">
            <v>Vehicle</v>
          </cell>
          <cell r="C1022" t="str">
            <v>Stadium Cars Ltd - Christchurch</v>
          </cell>
          <cell r="D1022" t="str">
            <v>PLEIADES SPIRIT_KNL</v>
          </cell>
        </row>
        <row r="1023">
          <cell r="A1023" t="str">
            <v>GG2W-0309426</v>
          </cell>
          <cell r="B1023" t="str">
            <v>Vehicle</v>
          </cell>
          <cell r="C1023" t="str">
            <v>Stadium Cars Ltd - Christchurch</v>
          </cell>
          <cell r="D1023" t="str">
            <v>DUGONG ACE</v>
          </cell>
        </row>
        <row r="1024">
          <cell r="A1024" t="str">
            <v>GG2W-0312666</v>
          </cell>
          <cell r="B1024" t="str">
            <v>Vehicle</v>
          </cell>
          <cell r="C1024" t="str">
            <v>Stadium Cars Ltd - Christchurch</v>
          </cell>
          <cell r="D1024" t="str">
            <v>PLEIADES SPIRIT_KNL</v>
          </cell>
        </row>
        <row r="1025">
          <cell r="A1025" t="str">
            <v>ZE1-033144</v>
          </cell>
          <cell r="B1025" t="str">
            <v>Vehicle</v>
          </cell>
          <cell r="C1025" t="str">
            <v>Stadium Cars Ltd - Christchurch</v>
          </cell>
          <cell r="D1025" t="str">
            <v>PLEIADES SPIRIT_KNL</v>
          </cell>
        </row>
        <row r="1026">
          <cell r="A1026" t="str">
            <v>E11-051963</v>
          </cell>
          <cell r="B1026" t="str">
            <v>Other</v>
          </cell>
          <cell r="C1026" t="str">
            <v>Stadium Tradeins</v>
          </cell>
          <cell r="D1026"/>
        </row>
        <row r="1027">
          <cell r="A1027" t="str">
            <v>CW5W-0002329</v>
          </cell>
          <cell r="B1027" t="str">
            <v>Other</v>
          </cell>
          <cell r="C1027" t="str">
            <v>Take It Easy</v>
          </cell>
          <cell r="D1027"/>
        </row>
        <row r="1028">
          <cell r="A1028" t="str">
            <v>NT31-049414</v>
          </cell>
          <cell r="B1028" t="str">
            <v>Other</v>
          </cell>
          <cell r="C1028" t="str">
            <v>Take It Easy</v>
          </cell>
          <cell r="D1028"/>
        </row>
        <row r="1029">
          <cell r="A1029" t="str">
            <v>CW5W-0016404</v>
          </cell>
          <cell r="B1029" t="str">
            <v>Other</v>
          </cell>
          <cell r="C1029" t="str">
            <v>Take It Easy</v>
          </cell>
          <cell r="D1029"/>
        </row>
        <row r="1030">
          <cell r="A1030"/>
          <cell r="B1030" t="str">
            <v>Other</v>
          </cell>
          <cell r="C1030" t="str">
            <v>Take It Easy</v>
          </cell>
          <cell r="D1030"/>
        </row>
        <row r="1031">
          <cell r="A1031" t="str">
            <v>BM9-008805</v>
          </cell>
          <cell r="B1031" t="str">
            <v>Other</v>
          </cell>
          <cell r="C1031" t="str">
            <v>Take It Easy</v>
          </cell>
          <cell r="D1031"/>
        </row>
        <row r="1032">
          <cell r="A1032" t="str">
            <v>NT31-018408</v>
          </cell>
          <cell r="B1032" t="str">
            <v>Vehicle</v>
          </cell>
          <cell r="C1032" t="str">
            <v>Take It Easy</v>
          </cell>
          <cell r="D1032" t="str">
            <v>SWIFT ACE</v>
          </cell>
        </row>
        <row r="1033">
          <cell r="A1033" t="str">
            <v>WVWZZZ3CZ6E183602</v>
          </cell>
          <cell r="B1033" t="str">
            <v>Vehicle</v>
          </cell>
          <cell r="C1033" t="str">
            <v>Take It Easy</v>
          </cell>
          <cell r="D1033" t="str">
            <v>TURANDOT</v>
          </cell>
        </row>
        <row r="1034">
          <cell r="A1034" t="str">
            <v>RB1-1411588</v>
          </cell>
          <cell r="B1034" t="str">
            <v>Vehicle</v>
          </cell>
          <cell r="C1034" t="str">
            <v>Take It Easy</v>
          </cell>
          <cell r="D1034" t="str">
            <v>NEPTUNE ACE_KNL</v>
          </cell>
        </row>
        <row r="1035">
          <cell r="A1035" t="str">
            <v>RB3-1009946</v>
          </cell>
          <cell r="B1035" t="str">
            <v>Vehicle</v>
          </cell>
          <cell r="C1035" t="str">
            <v>Take It Easy</v>
          </cell>
          <cell r="D1035" t="str">
            <v>MERCURY ACE_KNL</v>
          </cell>
        </row>
        <row r="1036">
          <cell r="A1036" t="str">
            <v>GJ3-003206</v>
          </cell>
          <cell r="B1036" t="str">
            <v>Vehicle</v>
          </cell>
          <cell r="C1036" t="str">
            <v>Take It Easy</v>
          </cell>
          <cell r="D1036" t="str">
            <v>MERCURY ACE_KNL</v>
          </cell>
        </row>
        <row r="1037">
          <cell r="A1037" t="str">
            <v>CW5W-0016404</v>
          </cell>
          <cell r="B1037" t="str">
            <v>Vehicle</v>
          </cell>
          <cell r="C1037" t="str">
            <v>Take It Easy</v>
          </cell>
          <cell r="D1037" t="str">
            <v>SWIFT ACE_KNL</v>
          </cell>
        </row>
        <row r="1038">
          <cell r="A1038" t="str">
            <v>WBAVW720X0A135536</v>
          </cell>
          <cell r="B1038" t="str">
            <v>Vehicle</v>
          </cell>
          <cell r="C1038" t="str">
            <v>Take It Easy</v>
          </cell>
          <cell r="D1038" t="str">
            <v>HEROIC ACE</v>
          </cell>
        </row>
        <row r="1039">
          <cell r="A1039" t="str">
            <v>CW5W-0016030</v>
          </cell>
          <cell r="B1039" t="str">
            <v>Vehicle</v>
          </cell>
          <cell r="C1039" t="str">
            <v>Take It Easy</v>
          </cell>
          <cell r="D1039" t="str">
            <v>TURANDOT</v>
          </cell>
        </row>
        <row r="1040">
          <cell r="A1040" t="str">
            <v>BR9-018534</v>
          </cell>
          <cell r="B1040" t="str">
            <v>Vehicle</v>
          </cell>
          <cell r="C1040" t="str">
            <v>Take It Easy</v>
          </cell>
          <cell r="D1040" t="str">
            <v>NEPTUNE ACE</v>
          </cell>
        </row>
        <row r="1041">
          <cell r="A1041" t="str">
            <v>CW5W-0020304</v>
          </cell>
          <cell r="B1041" t="str">
            <v>Vehicle</v>
          </cell>
          <cell r="C1041" t="str">
            <v>Take It Easy</v>
          </cell>
          <cell r="D1041" t="str">
            <v>HEROIC ACE</v>
          </cell>
        </row>
        <row r="1042">
          <cell r="A1042" t="str">
            <v>Y50-114502</v>
          </cell>
          <cell r="B1042" t="str">
            <v>Vehicle</v>
          </cell>
          <cell r="C1042" t="str">
            <v>Take It Easy</v>
          </cell>
          <cell r="D1042" t="str">
            <v>Aquamarine Ace</v>
          </cell>
        </row>
        <row r="1043">
          <cell r="A1043" t="str">
            <v>WBAVW92090A072697</v>
          </cell>
          <cell r="B1043" t="str">
            <v>Vehicle</v>
          </cell>
          <cell r="C1043" t="str">
            <v>Tandarra Enterprises LTD / TA Pearce Brothers 2012</v>
          </cell>
          <cell r="D1043" t="str">
            <v>FRONTIER ACE_KNL</v>
          </cell>
        </row>
        <row r="1044">
          <cell r="A1044" t="str">
            <v>WBAVH16010NK89238</v>
          </cell>
          <cell r="B1044" t="str">
            <v>Vehicle</v>
          </cell>
          <cell r="C1044" t="str">
            <v>Tandarra Enterprises LTD / TA Pearce Brothers 2012</v>
          </cell>
          <cell r="D1044" t="str">
            <v>MERIDIAN ACE_KNL</v>
          </cell>
        </row>
        <row r="1045">
          <cell r="A1045" t="str">
            <v>WBAVR72090KW40632</v>
          </cell>
          <cell r="B1045" t="str">
            <v>Vehicle</v>
          </cell>
          <cell r="C1045" t="str">
            <v>Tandarra Enterprises LTD / TA Pearce Brothers 2012</v>
          </cell>
          <cell r="D1045" t="str">
            <v>FRONTIER ACE</v>
          </cell>
        </row>
        <row r="1046">
          <cell r="A1046" t="str">
            <v>WBANW320X0CY14526</v>
          </cell>
          <cell r="B1046" t="str">
            <v>Vehicle</v>
          </cell>
          <cell r="C1046" t="str">
            <v>Tandarra Enterprises LTD / TA Pearce Brothers 2012</v>
          </cell>
          <cell r="D1046" t="str">
            <v>CARRERA</v>
          </cell>
        </row>
        <row r="1047">
          <cell r="A1047" t="str">
            <v>KL1TA48EECB048348</v>
          </cell>
          <cell r="B1047" t="str">
            <v>Vehicle</v>
          </cell>
          <cell r="C1047" t="str">
            <v>Tandarra Enterprises LTD / TA Pearce Brothers 2012</v>
          </cell>
          <cell r="D1047" t="str">
            <v>FRONTIER ACE</v>
          </cell>
        </row>
        <row r="1048">
          <cell r="A1048" t="str">
            <v>1J8HD58N66Y130873</v>
          </cell>
          <cell r="B1048" t="str">
            <v>Vehicle</v>
          </cell>
          <cell r="C1048" t="str">
            <v>Tandarra Enterprises LTD / TA Pearce Brothers 2012</v>
          </cell>
          <cell r="D1048" t="str">
            <v>DREAM BEAUTY</v>
          </cell>
        </row>
        <row r="1049">
          <cell r="A1049" t="str">
            <v>1B3H3G8B27D373358</v>
          </cell>
          <cell r="B1049" t="str">
            <v>Vehicle</v>
          </cell>
          <cell r="C1049" t="str">
            <v>Tandarra Enterprises LTD / TA Pearce Brothers 2012</v>
          </cell>
          <cell r="D1049" t="str">
            <v>FRONTIER ACE</v>
          </cell>
        </row>
        <row r="1050">
          <cell r="A1050" t="str">
            <v>WBAWA52030PG06370</v>
          </cell>
          <cell r="B1050" t="str">
            <v>Vehicle</v>
          </cell>
          <cell r="C1050" t="str">
            <v>Tandarra Enterprises LTD / TA Pearce Brothers 2012</v>
          </cell>
          <cell r="D1050" t="str">
            <v>HEROIC ACE</v>
          </cell>
        </row>
        <row r="1051">
          <cell r="A1051" t="str">
            <v>KL1TA48EECB077094</v>
          </cell>
          <cell r="B1051" t="str">
            <v>Vehicle</v>
          </cell>
          <cell r="C1051" t="str">
            <v>Tandarra Enterprises LTD / TA Pearce Brothers 2012</v>
          </cell>
          <cell r="D1051" t="str">
            <v>TOKYO CAR</v>
          </cell>
        </row>
        <row r="1052">
          <cell r="A1052" t="str">
            <v>1B3H3G8B87D390522</v>
          </cell>
          <cell r="B1052" t="str">
            <v>Vehicle</v>
          </cell>
          <cell r="C1052" t="str">
            <v>Tandarra Enterprises LTD / TA Pearce Brothers 2012</v>
          </cell>
          <cell r="D1052" t="str">
            <v>FRONTIER ACE_KNL</v>
          </cell>
        </row>
        <row r="1053">
          <cell r="A1053" t="str">
            <v>WBAWA52050P300736</v>
          </cell>
          <cell r="B1053" t="str">
            <v>Vehicle</v>
          </cell>
          <cell r="C1053" t="str">
            <v>Tandarra Enterprises LTD / TA Pearce Brothers 2012</v>
          </cell>
          <cell r="D1053" t="str">
            <v>GRAND PACE</v>
          </cell>
        </row>
        <row r="1054">
          <cell r="A1054" t="str">
            <v>WBAWA52050PG05950</v>
          </cell>
          <cell r="B1054" t="str">
            <v>Vehicle</v>
          </cell>
          <cell r="C1054" t="str">
            <v>Tandarra Enterprises LTD / TA Pearce Brothers 2012</v>
          </cell>
          <cell r="D1054" t="str">
            <v>FRONTIER ACE_KNL</v>
          </cell>
        </row>
        <row r="1055">
          <cell r="A1055" t="str">
            <v>GH5FS-200974</v>
          </cell>
          <cell r="B1055" t="str">
            <v>Vehicle</v>
          </cell>
          <cell r="C1055" t="str">
            <v>Tandarra Enterprises LTD / TA Pearce Brothers 2012</v>
          </cell>
          <cell r="D1055" t="str">
            <v>GARNET ACE_KNL</v>
          </cell>
        </row>
        <row r="1056">
          <cell r="A1056" t="str">
            <v>1J8F7F8W37D333466</v>
          </cell>
          <cell r="B1056" t="str">
            <v>Vehicle</v>
          </cell>
          <cell r="C1056" t="str">
            <v>Tandarra Enterprises LTD / TA Pearce Brothers 2012</v>
          </cell>
          <cell r="D1056" t="str">
            <v>DREAM JASMINE</v>
          </cell>
        </row>
        <row r="1057">
          <cell r="A1057" t="str">
            <v>WBANH52000CR95660</v>
          </cell>
          <cell r="B1057" t="str">
            <v>Vehicle</v>
          </cell>
          <cell r="C1057" t="str">
            <v>Tandarra Enterprises LTD / TA Pearce Brothers 2012</v>
          </cell>
          <cell r="D1057" t="str">
            <v>ISTRA ACE_KNL</v>
          </cell>
        </row>
        <row r="1058">
          <cell r="A1058" t="str">
            <v>SXE10-0026934</v>
          </cell>
          <cell r="B1058" t="str">
            <v>Vehicle</v>
          </cell>
          <cell r="C1058" t="str">
            <v>Tandarra Enterprises LTD / TA Pearce Brothers 2012</v>
          </cell>
          <cell r="D1058" t="str">
            <v>NEPTUNE ACE_KNL</v>
          </cell>
        </row>
        <row r="1059">
          <cell r="A1059" t="str">
            <v>1J8HD58295Y539860</v>
          </cell>
          <cell r="B1059" t="str">
            <v>Vehicle</v>
          </cell>
          <cell r="C1059" t="str">
            <v>Tandarra Enterprises LTD / TA Pearce Brothers 2012</v>
          </cell>
          <cell r="D1059" t="str">
            <v>TOKYO CAR</v>
          </cell>
        </row>
        <row r="1060">
          <cell r="A1060" t="str">
            <v>1B3A4B6R38N626605</v>
          </cell>
          <cell r="B1060" t="str">
            <v>Vehicle</v>
          </cell>
          <cell r="C1060" t="str">
            <v>Tandarra Enterprises LTD / TA Pearce Brothers 2012</v>
          </cell>
          <cell r="D1060" t="str">
            <v>PLEIADES SPIRIT_KNL</v>
          </cell>
        </row>
        <row r="1061">
          <cell r="A1061" t="str">
            <v>JZS161-0008838</v>
          </cell>
          <cell r="B1061" t="str">
            <v>Vehicle</v>
          </cell>
          <cell r="C1061" t="str">
            <v>Tandarra Enterprises LTD / TA Pearce Brothers 2012</v>
          </cell>
          <cell r="D1061" t="str">
            <v>MARTORELL</v>
          </cell>
        </row>
        <row r="1062">
          <cell r="A1062" t="str">
            <v>WF03XXGCD36J45050</v>
          </cell>
          <cell r="B1062" t="str">
            <v>Vehicle</v>
          </cell>
          <cell r="C1062" t="str">
            <v>Tandarra Enterprises LTD / TA Pearce Brothers 2012</v>
          </cell>
          <cell r="D1062" t="str">
            <v>MORNING MIDAS</v>
          </cell>
        </row>
        <row r="1063">
          <cell r="A1063" t="str">
            <v>WDD2042492F919421</v>
          </cell>
          <cell r="B1063" t="str">
            <v>Vehicle</v>
          </cell>
          <cell r="C1063" t="str">
            <v>Tandarra Enterprises LTD / TA Pearce Brothers 2012</v>
          </cell>
          <cell r="D1063" t="str">
            <v>TOKYO CAR</v>
          </cell>
        </row>
        <row r="1064">
          <cell r="A1064" t="str">
            <v>TNZ51-003307</v>
          </cell>
          <cell r="B1064" t="str">
            <v>Vehicle</v>
          </cell>
          <cell r="C1064" t="str">
            <v>Tandarra Enterprises LTD / TA Pearce Brothers 2012</v>
          </cell>
          <cell r="D1064" t="str">
            <v>ISTRA ACE_KNL</v>
          </cell>
        </row>
        <row r="1065">
          <cell r="A1065" t="str">
            <v>1J8HD58285Y587771</v>
          </cell>
          <cell r="B1065" t="str">
            <v>Vehicle</v>
          </cell>
          <cell r="C1065" t="str">
            <v>Tandarra Enterprises LTD / TA Pearce Brothers 2012</v>
          </cell>
          <cell r="D1065" t="str">
            <v>TURANDOT</v>
          </cell>
        </row>
        <row r="1066">
          <cell r="A1066" t="str">
            <v>1J8HD68296Y131740</v>
          </cell>
          <cell r="B1066" t="str">
            <v>Vehicle</v>
          </cell>
          <cell r="C1066" t="str">
            <v>Tandarra Enterprises LTD / TA Pearce Brothers 2012</v>
          </cell>
          <cell r="D1066" t="str">
            <v>GARNET ACE_KNL</v>
          </cell>
        </row>
        <row r="1067">
          <cell r="A1067" t="str">
            <v>GH5FS-103836</v>
          </cell>
          <cell r="B1067" t="str">
            <v>Vehicle</v>
          </cell>
          <cell r="C1067" t="str">
            <v>Tandarra Enterprises LTD / TA Pearce Brothers 2012</v>
          </cell>
          <cell r="D1067" t="str">
            <v>VENUS SPIRIT_KNL</v>
          </cell>
        </row>
        <row r="1068">
          <cell r="A1068" t="str">
            <v>1B3H3G8B98D599690</v>
          </cell>
          <cell r="B1068" t="str">
            <v>Vehicle</v>
          </cell>
          <cell r="C1068" t="str">
            <v>Tandarra Enterprises LTD / TA Pearce Brothers 2012</v>
          </cell>
          <cell r="D1068" t="str">
            <v>FRONTIER ACE</v>
          </cell>
        </row>
        <row r="1069">
          <cell r="A1069" t="str">
            <v>BM9-005908</v>
          </cell>
          <cell r="B1069" t="str">
            <v>Vehicle</v>
          </cell>
          <cell r="C1069" t="str">
            <v>Tandarra Enterprises LTD / TA Pearce Brothers 2012</v>
          </cell>
          <cell r="D1069" t="str">
            <v>TOKYO CAR</v>
          </cell>
        </row>
        <row r="1070">
          <cell r="A1070" t="str">
            <v>GH5FS-105364</v>
          </cell>
          <cell r="B1070" t="str">
            <v>Vehicle</v>
          </cell>
          <cell r="C1070" t="str">
            <v>Tandarra Enterprises LTD / TA Pearce Brothers 2012</v>
          </cell>
          <cell r="D1070" t="str">
            <v>WALRUS ACE</v>
          </cell>
        </row>
        <row r="1071">
          <cell r="A1071" t="str">
            <v>1C4NJCDA5CD674620</v>
          </cell>
          <cell r="B1071" t="str">
            <v>Vehicle</v>
          </cell>
          <cell r="C1071" t="str">
            <v>Tandarra Enterprises LTD / TA Pearce Brothers 2012</v>
          </cell>
          <cell r="D1071" t="str">
            <v>PLEIADES SPIRIT_KNL</v>
          </cell>
        </row>
        <row r="1072">
          <cell r="A1072" t="str">
            <v>WF0DXXGAKDFP87683</v>
          </cell>
          <cell r="B1072" t="str">
            <v>Vehicle</v>
          </cell>
          <cell r="C1072" t="str">
            <v>Tandarra Enterprises LTD / TA Pearce Brothers 2012</v>
          </cell>
          <cell r="D1072" t="str">
            <v>NEPTUNE ACE_KNL</v>
          </cell>
        </row>
        <row r="1073">
          <cell r="A1073" t="str">
            <v>GH5FW-101948</v>
          </cell>
          <cell r="B1073" t="str">
            <v>Vehicle</v>
          </cell>
          <cell r="C1073" t="str">
            <v>Tandarra Enterprises LTD / TA Pearce Brothers 2012</v>
          </cell>
          <cell r="D1073" t="str">
            <v>DREAM BEAUTY</v>
          </cell>
        </row>
        <row r="1074">
          <cell r="A1074" t="str">
            <v>1C3H9E3H46Y154135</v>
          </cell>
          <cell r="B1074" t="str">
            <v>Vehicle</v>
          </cell>
          <cell r="C1074" t="str">
            <v>Tandarra Enterprises LTD / TA Pearce Brothers 2012</v>
          </cell>
          <cell r="D1074" t="str">
            <v>MERIDIAN ACE_KNL</v>
          </cell>
        </row>
        <row r="1075">
          <cell r="A1075" t="str">
            <v>1C4NJCFA7ED732999</v>
          </cell>
          <cell r="B1075" t="str">
            <v>Vehicle</v>
          </cell>
          <cell r="C1075" t="str">
            <v>Tandarra Enterprises LTD / TA Pearce Brothers 2012</v>
          </cell>
          <cell r="D1075" t="str">
            <v>SWIFT ACE</v>
          </cell>
        </row>
        <row r="1076">
          <cell r="A1076" t="str">
            <v>WBAPG36090NN37839</v>
          </cell>
          <cell r="B1076" t="str">
            <v>Vehicle</v>
          </cell>
          <cell r="C1076" t="str">
            <v>Tandarra Enterprises LTD / TA Pearce Brothers 2012</v>
          </cell>
          <cell r="D1076" t="str">
            <v>FRONTIER ACE_KNL</v>
          </cell>
        </row>
        <row r="1077">
          <cell r="A1077" t="str">
            <v>1D8G928K28W122360</v>
          </cell>
          <cell r="B1077" t="str">
            <v>Vehicle</v>
          </cell>
          <cell r="C1077" t="str">
            <v>Tandarra Enterprises LTD / TA Pearce Brothers 2012</v>
          </cell>
          <cell r="D1077" t="str">
            <v>SWIFT ACE_KNL</v>
          </cell>
        </row>
        <row r="1078">
          <cell r="A1078" t="str">
            <v>1C4NJRDB5CD691560</v>
          </cell>
          <cell r="B1078" t="str">
            <v>Vehicle</v>
          </cell>
          <cell r="C1078" t="str">
            <v>Tandarra Enterprises LTD / TA Pearce Brothers 2012</v>
          </cell>
          <cell r="D1078" t="str">
            <v>TRANS FUTURE 7</v>
          </cell>
        </row>
        <row r="1079">
          <cell r="A1079" t="str">
            <v>1G6DT8EY7B0152739</v>
          </cell>
          <cell r="B1079" t="str">
            <v>Vehicle</v>
          </cell>
          <cell r="C1079" t="str">
            <v>Tandarra Enterprises LTD / TA Pearce Brothers 2012</v>
          </cell>
          <cell r="D1079" t="str">
            <v>FRONTIER ACE_KNL</v>
          </cell>
        </row>
        <row r="1080">
          <cell r="A1080" t="str">
            <v>GJEFP-200422</v>
          </cell>
          <cell r="B1080" t="str">
            <v>Vehicle</v>
          </cell>
          <cell r="C1080" t="str">
            <v>Tandarra Enterprises LTD / TA Pearce Brothers 2012</v>
          </cell>
          <cell r="D1080" t="str">
            <v>DREAM ANGEL</v>
          </cell>
        </row>
        <row r="1081">
          <cell r="A1081" t="str">
            <v>WBA1A32030J068820</v>
          </cell>
          <cell r="B1081" t="str">
            <v>Vehicle</v>
          </cell>
          <cell r="C1081" t="str">
            <v>Tandarra Enterprises LTD / TA Pearce Brothers 2012</v>
          </cell>
          <cell r="D1081" t="str">
            <v>PRESTIGE ACE</v>
          </cell>
        </row>
        <row r="1082">
          <cell r="A1082" t="str">
            <v>PE52-004251</v>
          </cell>
          <cell r="B1082" t="str">
            <v>Vehicle</v>
          </cell>
          <cell r="C1082" t="str">
            <v>Tandarra Enterprises LTD / TA Pearce Brothers 2012</v>
          </cell>
          <cell r="D1082" t="str">
            <v>FRONTIER ACE_KNL</v>
          </cell>
        </row>
        <row r="1083">
          <cell r="A1083" t="str">
            <v>GJ5FP-100113</v>
          </cell>
          <cell r="B1083" t="str">
            <v>Vehicle</v>
          </cell>
          <cell r="C1083" t="str">
            <v>Tandarra Enterprises LTD / TA Pearce Brothers 2012</v>
          </cell>
          <cell r="D1083" t="str">
            <v>SWIFT ACE</v>
          </cell>
        </row>
        <row r="1084">
          <cell r="A1084" t="str">
            <v>1G6DT5E57C0151208</v>
          </cell>
          <cell r="B1084" t="str">
            <v>Vehicle</v>
          </cell>
          <cell r="C1084" t="str">
            <v>Tandarra Enterprises LTD / TA Pearce Brothers 2012</v>
          </cell>
          <cell r="D1084" t="str">
            <v>ISTRA ACE</v>
          </cell>
        </row>
        <row r="1085">
          <cell r="A1085" t="str">
            <v>BMEFS-102032</v>
          </cell>
          <cell r="B1085" t="str">
            <v>Vehicle</v>
          </cell>
          <cell r="C1085" t="str">
            <v>Tandarra Enterprises LTD / TA Pearce Brothers 2012</v>
          </cell>
          <cell r="D1085" t="str">
            <v>GRAND ORION_KNL</v>
          </cell>
        </row>
        <row r="1086">
          <cell r="A1086" t="str">
            <v>KL1CD2649BB069246</v>
          </cell>
          <cell r="B1086" t="str">
            <v>Vehicle</v>
          </cell>
          <cell r="C1086" t="str">
            <v>Tandarra Enterprises LTD / TA Pearce Brothers 2012</v>
          </cell>
          <cell r="D1086" t="str">
            <v>ISTRA ACE_KNL</v>
          </cell>
        </row>
        <row r="1087">
          <cell r="A1087" t="str">
            <v>GJEFP-103283</v>
          </cell>
          <cell r="B1087" t="str">
            <v>Vehicle</v>
          </cell>
          <cell r="C1087" t="str">
            <v>Tandarra Enterprises LTD / TA Pearce Brothers 2012</v>
          </cell>
          <cell r="D1087" t="str">
            <v>SWIFT ACE</v>
          </cell>
        </row>
        <row r="1088">
          <cell r="A1088" t="str">
            <v>WVWZZZ1KZAW042917</v>
          </cell>
          <cell r="B1088" t="str">
            <v>Vehicle</v>
          </cell>
          <cell r="C1088" t="str">
            <v>Tandarra Enterprises LTD / TA Pearce Brothers 2012</v>
          </cell>
          <cell r="D1088" t="str">
            <v>GARDENIA ACE_KNL</v>
          </cell>
        </row>
        <row r="1089">
          <cell r="A1089" t="str">
            <v>WMWZC52050WM24342</v>
          </cell>
          <cell r="B1089" t="str">
            <v>Vehicle</v>
          </cell>
          <cell r="C1089" t="str">
            <v>Tandarra Enterprises LTD / TA Pearce Brothers 2012</v>
          </cell>
          <cell r="D1089" t="str">
            <v>NEPTUNE ACE_KNL</v>
          </cell>
        </row>
        <row r="1090">
          <cell r="A1090" t="str">
            <v>1C3H9E3H86Y158768</v>
          </cell>
          <cell r="B1090" t="str">
            <v>Vehicle</v>
          </cell>
          <cell r="C1090" t="str">
            <v>Tandarra Enterprises LTD / TA Pearce Brothers 2012</v>
          </cell>
          <cell r="D1090" t="str">
            <v>SWIFT ACE</v>
          </cell>
        </row>
        <row r="1091">
          <cell r="A1091" t="str">
            <v>WBAMT52040C451348</v>
          </cell>
          <cell r="B1091" t="str">
            <v>Vehicle</v>
          </cell>
          <cell r="C1091" t="str">
            <v>Tandarra Enterprises LTD / TA Pearce Brothers 2012</v>
          </cell>
          <cell r="D1091" t="str">
            <v>SWIFT ACE</v>
          </cell>
        </row>
        <row r="1092">
          <cell r="A1092" t="str">
            <v>GJEFP-103287</v>
          </cell>
          <cell r="B1092" t="str">
            <v>Vehicle</v>
          </cell>
          <cell r="C1092" t="str">
            <v>Tandarra Enterprises LTD / TA Pearce Brothers 2012</v>
          </cell>
          <cell r="D1092" t="str">
            <v>PLEIADES SPIRIT</v>
          </cell>
        </row>
        <row r="1093">
          <cell r="A1093" t="str">
            <v>1G6DR57T790154354</v>
          </cell>
          <cell r="B1093" t="str">
            <v>Vehicle</v>
          </cell>
          <cell r="C1093" t="str">
            <v>Tandarra Enterprises LTD / TA Pearce Brothers 2012</v>
          </cell>
          <cell r="D1093" t="str">
            <v>BELUGA ACE_KNL</v>
          </cell>
        </row>
        <row r="1094">
          <cell r="A1094" t="str">
            <v>RM1-1001432</v>
          </cell>
          <cell r="B1094" t="str">
            <v>Vehicle</v>
          </cell>
          <cell r="C1094" t="str">
            <v>Tandarra Enterprises LTD / TA Pearce Brothers 2012</v>
          </cell>
          <cell r="D1094" t="str">
            <v>TURANDOT</v>
          </cell>
        </row>
        <row r="1095">
          <cell r="A1095" t="str">
            <v>1C3H9E3H86Y140500</v>
          </cell>
          <cell r="B1095" t="str">
            <v>Vehicle</v>
          </cell>
          <cell r="C1095" t="str">
            <v>Tandarra Enterprises LTD / TA Pearce Brothers 2012</v>
          </cell>
          <cell r="D1095" t="str">
            <v>Triton Ace</v>
          </cell>
        </row>
        <row r="1096">
          <cell r="A1096" t="str">
            <v>SJ5-003433</v>
          </cell>
          <cell r="B1096" t="str">
            <v>Vehicle</v>
          </cell>
          <cell r="C1096" t="str">
            <v>Tandarra Enterprises LTD / TA Pearce Brothers 2012</v>
          </cell>
          <cell r="D1096" t="str">
            <v>FRONTIER ACE_KNL</v>
          </cell>
        </row>
        <row r="1097">
          <cell r="A1097" t="str">
            <v>KEEAW-100652</v>
          </cell>
          <cell r="B1097" t="str">
            <v>Vehicle</v>
          </cell>
          <cell r="C1097" t="str">
            <v>Tandarra Enterprises LTD / TA Pearce Brothers 2012</v>
          </cell>
          <cell r="D1097" t="str">
            <v>FRONTIER ACE_KNL</v>
          </cell>
        </row>
        <row r="1098">
          <cell r="A1098" t="str">
            <v>WAUZZZ8V1F1143198</v>
          </cell>
          <cell r="B1098" t="str">
            <v>Vehicle</v>
          </cell>
          <cell r="C1098" t="str">
            <v>Tandarra Enterprises LTD / TA Pearce Brothers 2012</v>
          </cell>
          <cell r="D1098" t="str">
            <v>PLEIADES SPIRIT_KNL</v>
          </cell>
        </row>
        <row r="1099">
          <cell r="A1099" t="str">
            <v>GJ5FP-100129</v>
          </cell>
          <cell r="B1099" t="str">
            <v>Vehicle</v>
          </cell>
          <cell r="C1099" t="str">
            <v>Tandarra Enterprises LTD / TA Pearce Brothers 2012</v>
          </cell>
          <cell r="D1099" t="str">
            <v>SWIFT ACE_KNL</v>
          </cell>
        </row>
        <row r="1100">
          <cell r="A1100" t="str">
            <v>WF0RXXGCDRAB22257</v>
          </cell>
          <cell r="B1100" t="str">
            <v>Vehicle</v>
          </cell>
          <cell r="C1100" t="str">
            <v>Tandarra Enterprises LTD / TA Pearce Brothers 2012</v>
          </cell>
          <cell r="D1100" t="str">
            <v>FRONTIER ACE</v>
          </cell>
        </row>
        <row r="1101">
          <cell r="A1101" t="str">
            <v>WBA3A52080F253873</v>
          </cell>
          <cell r="B1101" t="str">
            <v>Vehicle</v>
          </cell>
          <cell r="C1101" t="str">
            <v>Tandarra Enterprises LTD / TA Pearce Brothers 2012</v>
          </cell>
          <cell r="D1101" t="str">
            <v>NEPTUNE ACE_KNL</v>
          </cell>
        </row>
        <row r="1102">
          <cell r="A1102" t="str">
            <v>GRF-002659</v>
          </cell>
          <cell r="B1102" t="str">
            <v>Vehicle</v>
          </cell>
          <cell r="C1102" t="str">
            <v>Tandarra Enterprises LTD / TA Pearce Brothers 2012</v>
          </cell>
          <cell r="D1102" t="str">
            <v>ADRIA ACE_KNL</v>
          </cell>
        </row>
        <row r="1103">
          <cell r="A1103" t="str">
            <v>TE52-056645</v>
          </cell>
          <cell r="B1103" t="str">
            <v>Vehicle</v>
          </cell>
          <cell r="C1103" t="str">
            <v>Tandarra Enterprises LTD / TA Pearce Brothers 2012</v>
          </cell>
          <cell r="D1103" t="str">
            <v>GARDENIA ACE_KNL</v>
          </cell>
        </row>
        <row r="1104">
          <cell r="A1104" t="str">
            <v>WDD2040492A804700</v>
          </cell>
          <cell r="B1104" t="str">
            <v>Vehicle</v>
          </cell>
          <cell r="C1104" t="str">
            <v>Tandarra Enterprises LTD / TA Pearce Brothers 2012</v>
          </cell>
          <cell r="D1104" t="str">
            <v>GRAND ORION</v>
          </cell>
        </row>
        <row r="1105">
          <cell r="A1105" t="str">
            <v>BMEFS-105089</v>
          </cell>
          <cell r="B1105" t="str">
            <v>Vehicle</v>
          </cell>
          <cell r="C1105" t="str">
            <v>Tandarra Enterprises LTD / TA Pearce Brothers 2012</v>
          </cell>
          <cell r="D1105" t="str">
            <v>TURANDOT</v>
          </cell>
        </row>
        <row r="1106">
          <cell r="A1106" t="str">
            <v>RM4-1004039</v>
          </cell>
          <cell r="B1106" t="str">
            <v>Vehicle</v>
          </cell>
          <cell r="C1106" t="str">
            <v>Tandarra Enterprises LTD / TA Pearce Brothers 2012</v>
          </cell>
          <cell r="D1106" t="str">
            <v>TRANQUIL ACE</v>
          </cell>
        </row>
        <row r="1107">
          <cell r="A1107" t="str">
            <v>BMEFS-107538</v>
          </cell>
          <cell r="B1107" t="str">
            <v>Vehicle</v>
          </cell>
          <cell r="C1107" t="str">
            <v>Tandarra Enterprises LTD / TA Pearce Brothers 2012</v>
          </cell>
          <cell r="D1107" t="str">
            <v>SWIFT ACE</v>
          </cell>
        </row>
        <row r="1108">
          <cell r="A1108" t="str">
            <v>1J8H158246Y135682</v>
          </cell>
          <cell r="B1108" t="str">
            <v>Vehicle</v>
          </cell>
          <cell r="C1108" t="str">
            <v>Tandarra Enterprises LTD / TA Pearce Brothers 2012</v>
          </cell>
          <cell r="D1108" t="str">
            <v>Palmela(KB)</v>
          </cell>
        </row>
        <row r="1109">
          <cell r="A1109" t="str">
            <v>WMWXM72020T932026</v>
          </cell>
          <cell r="B1109" t="str">
            <v>Vehicle</v>
          </cell>
          <cell r="C1109" t="str">
            <v>Tandarra Enterprises LTD / TA Pearce Brothers 2012</v>
          </cell>
          <cell r="D1109" t="str">
            <v>MERCURY ACE_KNL</v>
          </cell>
        </row>
        <row r="1110">
          <cell r="A1110" t="str">
            <v>1D4P95GK9BW585060</v>
          </cell>
          <cell r="B1110" t="str">
            <v>Vehicle</v>
          </cell>
          <cell r="C1110" t="str">
            <v>Tandarra Enterprises LTD / TA Pearce Brothers 2012</v>
          </cell>
          <cell r="D1110" t="str">
            <v>ISTRA ACE_KNL</v>
          </cell>
        </row>
        <row r="1111">
          <cell r="A1111" t="str">
            <v>GSE20-5175302</v>
          </cell>
          <cell r="B1111" t="str">
            <v>Vehicle</v>
          </cell>
          <cell r="C1111" t="str">
            <v>Tandarra Enterprises LTD / TA Pearce Brothers 2012</v>
          </cell>
          <cell r="D1111" t="str">
            <v>ADRIA ACE_KNL</v>
          </cell>
        </row>
        <row r="1112">
          <cell r="A1112" t="str">
            <v>WAUZZZ8V9EA116667</v>
          </cell>
          <cell r="B1112" t="str">
            <v>Vehicle</v>
          </cell>
          <cell r="C1112" t="str">
            <v>Tandarra Enterprises LTD / TA Pearce Brothers 2012</v>
          </cell>
          <cell r="D1112" t="str">
            <v>FRONTIER ACE</v>
          </cell>
        </row>
        <row r="1113">
          <cell r="A1113" t="str">
            <v>SALLAJA536A396632</v>
          </cell>
          <cell r="B1113" t="str">
            <v>Vehicle</v>
          </cell>
          <cell r="C1113" t="str">
            <v>Tandarra Enterprises LTD / TA Pearce Brothers 2012</v>
          </cell>
          <cell r="D1113" t="str">
            <v>MORNING MIDAS</v>
          </cell>
        </row>
        <row r="1114">
          <cell r="A1114" t="str">
            <v>SAJKC06P0CLS29786</v>
          </cell>
          <cell r="B1114" t="str">
            <v>Vehicle</v>
          </cell>
          <cell r="C1114" t="str">
            <v>Tandarra Enterprises LTD / TA Pearce Brothers 2012</v>
          </cell>
          <cell r="D1114" t="str">
            <v>CARRERA</v>
          </cell>
        </row>
        <row r="1115">
          <cell r="A1115" t="str">
            <v>1C3H9E3H56Y109818</v>
          </cell>
          <cell r="B1115" t="str">
            <v>Vehicle</v>
          </cell>
          <cell r="C1115" t="str">
            <v>Tandarra Enterprises LTD / TA Pearce Brothers 2012</v>
          </cell>
          <cell r="D1115" t="str">
            <v>COSCO SHENGSHI</v>
          </cell>
        </row>
        <row r="1116">
          <cell r="A1116" t="str">
            <v>WMWZC32020WM21953</v>
          </cell>
          <cell r="B1116" t="str">
            <v>Vehicle</v>
          </cell>
          <cell r="C1116" t="str">
            <v>Tandarra Enterprises LTD / TA Pearce Brothers 2012</v>
          </cell>
          <cell r="D1116" t="str">
            <v>GRAND ORION_KNL</v>
          </cell>
        </row>
        <row r="1117">
          <cell r="A1117" t="str">
            <v>2C3CCATG5DH592777</v>
          </cell>
          <cell r="B1117" t="str">
            <v>Vehicle</v>
          </cell>
          <cell r="C1117" t="str">
            <v>Tandarra Enterprises LTD / TA Pearce Brothers 2012</v>
          </cell>
          <cell r="D1117" t="str">
            <v>VALIANT ACE_KNL</v>
          </cell>
        </row>
        <row r="1118">
          <cell r="A1118" t="str">
            <v>KEEFW-102476</v>
          </cell>
          <cell r="B1118" t="str">
            <v>Vehicle</v>
          </cell>
          <cell r="C1118" t="str">
            <v>Tandarra Enterprises LTD / TA Pearce Brothers 2012</v>
          </cell>
          <cell r="D1118" t="str">
            <v>PLEIADES SPIRIT</v>
          </cell>
        </row>
        <row r="1119">
          <cell r="A1119" t="str">
            <v>1G6DT5EY5B0152799</v>
          </cell>
          <cell r="B1119" t="str">
            <v>Vehicle</v>
          </cell>
          <cell r="C1119" t="str">
            <v>Tandarra Enterprises LTD / TA Pearce Brothers 2012</v>
          </cell>
          <cell r="D1119" t="str">
            <v>NEPTUNE ACE_KNL</v>
          </cell>
        </row>
        <row r="1120">
          <cell r="A1120" t="str">
            <v>WBAWX72080LK69161</v>
          </cell>
          <cell r="B1120" t="str">
            <v>Vehicle</v>
          </cell>
          <cell r="C1120" t="str">
            <v>Tandarra Enterprises LTD / TA Pearce Brothers 2012</v>
          </cell>
          <cell r="D1120" t="str">
            <v>SWIFT ACE_KNL</v>
          </cell>
        </row>
        <row r="1121">
          <cell r="A1121" t="str">
            <v>KEEAW-101068</v>
          </cell>
          <cell r="B1121" t="str">
            <v>Vehicle</v>
          </cell>
          <cell r="C1121" t="str">
            <v>Tandarra Enterprises LTD / TA Pearce Brothers 2012</v>
          </cell>
          <cell r="D1121" t="str">
            <v>MERIDIAN ACE_KNL</v>
          </cell>
        </row>
        <row r="1122">
          <cell r="A1122" t="str">
            <v>WAUZZZ4G0CN023677</v>
          </cell>
          <cell r="B1122" t="str">
            <v>Vehicle</v>
          </cell>
          <cell r="C1122" t="str">
            <v>Tandarra Enterprises LTD / TA Pearce Brothers 2012</v>
          </cell>
          <cell r="D1122" t="str">
            <v>TRIUMPH ACE</v>
          </cell>
        </row>
        <row r="1123">
          <cell r="A1123" t="str">
            <v>1G6DT5EG0A0113821</v>
          </cell>
          <cell r="B1123" t="str">
            <v>Vehicle</v>
          </cell>
          <cell r="C1123" t="str">
            <v>Tandarra Enterprises LTD / TA Pearce Brothers 2012</v>
          </cell>
          <cell r="D1123" t="str">
            <v>ADRIA ACE_KNL</v>
          </cell>
        </row>
        <row r="1124">
          <cell r="A1124" t="str">
            <v>WBA3A52090F254322</v>
          </cell>
          <cell r="B1124" t="str">
            <v>Vehicle</v>
          </cell>
          <cell r="C1124" t="str">
            <v>Tandarra Enterprises LTD / TA Pearce Brothers 2012</v>
          </cell>
          <cell r="D1124" t="str">
            <v>VALIANT ACE</v>
          </cell>
        </row>
        <row r="1125">
          <cell r="A1125" t="str">
            <v>KEEFW-103571</v>
          </cell>
          <cell r="B1125" t="str">
            <v>Vehicle</v>
          </cell>
          <cell r="C1125" t="str">
            <v>Tandarra Enterprises LTD / TA Pearce Brothers 2012</v>
          </cell>
          <cell r="D1125" t="str">
            <v>SWIFT ACE_KNL</v>
          </cell>
        </row>
        <row r="1126">
          <cell r="A1126" t="str">
            <v>WBA3K32070F791644</v>
          </cell>
          <cell r="B1126" t="str">
            <v>Vehicle</v>
          </cell>
          <cell r="C1126" t="str">
            <v>Tandarra Enterprises LTD / TA Pearce Brothers 2012</v>
          </cell>
          <cell r="D1126" t="str">
            <v>SWIFT ACE</v>
          </cell>
        </row>
        <row r="1127">
          <cell r="A1127" t="str">
            <v>KEEFW-105845</v>
          </cell>
          <cell r="B1127" t="str">
            <v>Vehicle</v>
          </cell>
          <cell r="C1127" t="str">
            <v>Tandarra Enterprises LTD / TA Pearce Brothers 2012</v>
          </cell>
          <cell r="D1127" t="str">
            <v>SWIFT ACE_KNL</v>
          </cell>
        </row>
        <row r="1128">
          <cell r="A1128" t="str">
            <v>WBA3D36070NS47350</v>
          </cell>
          <cell r="B1128" t="str">
            <v>Vehicle</v>
          </cell>
          <cell r="C1128" t="str">
            <v>Tandarra Enterprises LTD / TA Pearce Brothers 2012</v>
          </cell>
          <cell r="D1128" t="str">
            <v>VALIANT ACE</v>
          </cell>
        </row>
        <row r="1129">
          <cell r="A1129" t="str">
            <v>TRH214-0011635</v>
          </cell>
          <cell r="B1129" t="str">
            <v>Vehicle</v>
          </cell>
          <cell r="C1129" t="str">
            <v>Tandarra Enterprises LTD / TA Pearce Brothers 2012</v>
          </cell>
          <cell r="D1129" t="str">
            <v>DREAM BEAUTY</v>
          </cell>
        </row>
        <row r="1130">
          <cell r="A1130" t="str">
            <v>WAUZZZ4G1EN163322</v>
          </cell>
          <cell r="B1130" t="str">
            <v>Vehicle</v>
          </cell>
          <cell r="C1130" t="str">
            <v>Tandarra Enterprises LTD / TA Pearce Brothers 2012</v>
          </cell>
          <cell r="D1130" t="str">
            <v>HEROIC ACE_KNL</v>
          </cell>
        </row>
        <row r="1131">
          <cell r="A1131" t="str">
            <v>WBA3A56080NR02149</v>
          </cell>
          <cell r="B1131" t="str">
            <v>Vehicle</v>
          </cell>
          <cell r="C1131" t="str">
            <v>Tandarra Enterprises LTD / TA Pearce Brothers 2012</v>
          </cell>
          <cell r="D1131" t="str">
            <v>TURANDOT</v>
          </cell>
        </row>
        <row r="1132">
          <cell r="A1132" t="str">
            <v>KEEFW-102757</v>
          </cell>
          <cell r="B1132" t="str">
            <v>Vehicle</v>
          </cell>
          <cell r="C1132" t="str">
            <v>Tandarra Enterprises LTD / TA Pearce Brothers 2012</v>
          </cell>
          <cell r="D1132" t="str">
            <v>MERIDIAN ACE_KNL</v>
          </cell>
        </row>
        <row r="1133">
          <cell r="A1133" t="str">
            <v>NT32-035822</v>
          </cell>
          <cell r="B1133" t="str">
            <v>Vehicle</v>
          </cell>
          <cell r="C1133" t="str">
            <v>Tandarra Enterprises LTD / TA Pearce Brothers 2012</v>
          </cell>
          <cell r="D1133" t="str">
            <v>HEROIC ACE_KNL</v>
          </cell>
        </row>
        <row r="1134">
          <cell r="A1134" t="str">
            <v>KEEFW-103692</v>
          </cell>
          <cell r="B1134" t="str">
            <v>Vehicle</v>
          </cell>
          <cell r="C1134" t="str">
            <v>Tandarra Enterprises LTD / TA Pearce Brothers 2012</v>
          </cell>
          <cell r="D1134" t="str">
            <v>FRONTIER ACE_KNL</v>
          </cell>
        </row>
        <row r="1135">
          <cell r="A1135" t="str">
            <v>KEEFW-103855</v>
          </cell>
          <cell r="B1135" t="str">
            <v>Vehicle</v>
          </cell>
          <cell r="C1135" t="str">
            <v>Tandarra Enterprises LTD / TA Pearce Brothers 2012</v>
          </cell>
          <cell r="D1135" t="str">
            <v>SWIFT ACE_KNL</v>
          </cell>
        </row>
        <row r="1136">
          <cell r="A1136" t="str">
            <v>1D4P95GKXBW550110</v>
          </cell>
          <cell r="B1136" t="str">
            <v>Vehicle</v>
          </cell>
          <cell r="C1136" t="str">
            <v>Tandarra Enterprises LTD / TA Pearce Brothers 2012</v>
          </cell>
          <cell r="D1136" t="str">
            <v>SWIFT ACE_KNL</v>
          </cell>
        </row>
        <row r="1137">
          <cell r="A1137" t="str">
            <v>WBA3X12050D372032</v>
          </cell>
          <cell r="B1137" t="str">
            <v>Vehicle</v>
          </cell>
          <cell r="C1137" t="str">
            <v>Tandarra Enterprises LTD / TA Pearce Brothers 2012</v>
          </cell>
          <cell r="D1137" t="str">
            <v>ISTRA ACE_KNL</v>
          </cell>
        </row>
        <row r="1138">
          <cell r="A1138" t="str">
            <v>1G6DT5EV0A0146641</v>
          </cell>
          <cell r="B1138" t="str">
            <v>Vehicle</v>
          </cell>
          <cell r="C1138" t="str">
            <v>Tandarra Enterprises LTD / TA Pearce Brothers 2012</v>
          </cell>
          <cell r="D1138" t="str">
            <v>MERIDIAN ACE_KNL</v>
          </cell>
        </row>
        <row r="1139">
          <cell r="A1139" t="str">
            <v>WVWZZZAUZEW123572</v>
          </cell>
          <cell r="B1139" t="str">
            <v>Vehicle</v>
          </cell>
          <cell r="C1139" t="str">
            <v>Tandarra Enterprises LTD / TA Pearce Brothers 2012</v>
          </cell>
          <cell r="D1139" t="str">
            <v>DON JUAN</v>
          </cell>
        </row>
        <row r="1140">
          <cell r="A1140" t="str">
            <v>1G6DT8E59D0164268</v>
          </cell>
          <cell r="B1140" t="str">
            <v>Vehicle</v>
          </cell>
          <cell r="C1140" t="str">
            <v>Tandarra Enterprises LTD / TA Pearce Brothers 2012</v>
          </cell>
          <cell r="D1140" t="str">
            <v>ISTRA ACE</v>
          </cell>
        </row>
        <row r="1141">
          <cell r="A1141" t="str">
            <v>KEEFW-102454</v>
          </cell>
          <cell r="B1141" t="str">
            <v>Vehicle</v>
          </cell>
          <cell r="C1141" t="str">
            <v>Tandarra Enterprises LTD / TA Pearce Brothers 2012</v>
          </cell>
          <cell r="D1141" t="str">
            <v>FRONTIER ACE_KNL</v>
          </cell>
        </row>
        <row r="1142">
          <cell r="A1142" t="str">
            <v>1C4RJFFG5CC228378</v>
          </cell>
          <cell r="B1142" t="str">
            <v>Vehicle</v>
          </cell>
          <cell r="C1142" t="str">
            <v>Tandarra Enterprises LTD / TA Pearce Brothers 2012</v>
          </cell>
          <cell r="D1142" t="str">
            <v>SWIFT ACE</v>
          </cell>
        </row>
        <row r="1143">
          <cell r="A1143" t="str">
            <v>1C3H9E3W87Y515334</v>
          </cell>
          <cell r="B1143" t="str">
            <v>Vehicle</v>
          </cell>
          <cell r="C1143" t="str">
            <v>Tandarra Enterprises LTD / TA Pearce Brothers 2012</v>
          </cell>
          <cell r="D1143" t="str">
            <v>DON JUAN</v>
          </cell>
        </row>
        <row r="1144">
          <cell r="A1144" t="str">
            <v>ZN6-028320</v>
          </cell>
          <cell r="B1144" t="str">
            <v>Vehicle</v>
          </cell>
          <cell r="C1144" t="str">
            <v>Tandarra Enterprises LTD / TA Pearce Brothers 2012</v>
          </cell>
          <cell r="D1144" t="str">
            <v>NEPTUNE ACE_KNL</v>
          </cell>
        </row>
        <row r="1145">
          <cell r="A1145" t="str">
            <v>KEEFW-105243</v>
          </cell>
          <cell r="B1145" t="str">
            <v>Vehicle</v>
          </cell>
          <cell r="C1145" t="str">
            <v>Tandarra Enterprises LTD / TA Pearce Brothers 2012</v>
          </cell>
          <cell r="D1145" t="str">
            <v>DREAM BEAUTY</v>
          </cell>
        </row>
        <row r="1146">
          <cell r="A1146" t="str">
            <v>1G6DT5E50D0173780</v>
          </cell>
          <cell r="B1146" t="str">
            <v>Vehicle</v>
          </cell>
          <cell r="C1146" t="str">
            <v>Tandarra Enterprises LTD / TA Pearce Brothers 2012</v>
          </cell>
          <cell r="D1146" t="str">
            <v>FRONTIER ACE_KNL</v>
          </cell>
        </row>
        <row r="1147">
          <cell r="A1147" t="str">
            <v>WBAUC92010VM07934</v>
          </cell>
          <cell r="B1147" t="str">
            <v>Vehicle</v>
          </cell>
          <cell r="C1147" t="str">
            <v>Tandarra Enterprises LTD / TA Pearce Brothers 2012</v>
          </cell>
          <cell r="D1147" t="str">
            <v>COSCO SHENGSHI</v>
          </cell>
        </row>
        <row r="1148">
          <cell r="A1148" t="str">
            <v>KEEFW-200953</v>
          </cell>
          <cell r="B1148" t="str">
            <v>Vehicle</v>
          </cell>
          <cell r="C1148" t="str">
            <v>Tandarra Enterprises LTD / TA Pearce Brothers 2012</v>
          </cell>
          <cell r="D1148" t="str">
            <v>GARNET ACE_KNL</v>
          </cell>
        </row>
        <row r="1149">
          <cell r="A1149" t="str">
            <v>WMWXS720X02B60714</v>
          </cell>
          <cell r="B1149" t="str">
            <v>Vehicle</v>
          </cell>
          <cell r="C1149" t="str">
            <v>Tandarra Enterprises LTD / TA Pearce Brothers 2012</v>
          </cell>
          <cell r="D1149" t="str">
            <v>NEPTUNE ACE_KNL</v>
          </cell>
        </row>
        <row r="1150">
          <cell r="A1150" t="str">
            <v>1G6DT8E53C0150221</v>
          </cell>
          <cell r="B1150" t="str">
            <v>Vehicle</v>
          </cell>
          <cell r="C1150" t="str">
            <v>Tandarra Enterprises LTD / TA Pearce Brothers 2012</v>
          </cell>
          <cell r="D1150" t="str">
            <v>DON JUAN</v>
          </cell>
        </row>
        <row r="1151">
          <cell r="A1151" t="str">
            <v>WBA3G520X0A269066</v>
          </cell>
          <cell r="B1151" t="str">
            <v>Vehicle</v>
          </cell>
          <cell r="C1151" t="str">
            <v>Tandarra Enterprises LTD / TA Pearce Brothers 2012</v>
          </cell>
          <cell r="D1151" t="str">
            <v>ISTRA ACE_KNL</v>
          </cell>
        </row>
        <row r="1152">
          <cell r="A1152" t="str">
            <v>WDB2110762A694035</v>
          </cell>
          <cell r="B1152" t="str">
            <v>Vehicle</v>
          </cell>
          <cell r="C1152" t="str">
            <v>Tandarra Enterprises LTD / TA Pearce Brothers 2012</v>
          </cell>
          <cell r="D1152" t="str">
            <v>SWIFT ACE</v>
          </cell>
        </row>
        <row r="1153">
          <cell r="A1153" t="str">
            <v>WBAZV42040L492623</v>
          </cell>
          <cell r="B1153" t="str">
            <v>Vehicle</v>
          </cell>
          <cell r="C1153" t="str">
            <v>Tandarra Enterprises LTD / TA Pearce Brothers 2012</v>
          </cell>
          <cell r="D1153" t="str">
            <v>MERCURY ACE_KNL</v>
          </cell>
        </row>
        <row r="1154">
          <cell r="A1154" t="str">
            <v>WDD1760442J123005</v>
          </cell>
          <cell r="B1154" t="str">
            <v>Vehicle</v>
          </cell>
          <cell r="C1154" t="str">
            <v>Tandarra Enterprises LTD / TA Pearce Brothers 2012</v>
          </cell>
          <cell r="D1154" t="str">
            <v>TRANQUIL ACE_KNL</v>
          </cell>
        </row>
        <row r="1155">
          <cell r="A1155" t="str">
            <v>WVWZZZAUZEW214869</v>
          </cell>
          <cell r="B1155" t="str">
            <v>Vehicle</v>
          </cell>
          <cell r="C1155" t="str">
            <v>Tandarra Enterprises LTD / TA Pearce Brothers 2012</v>
          </cell>
          <cell r="D1155" t="str">
            <v>GRAND ORION_KNL</v>
          </cell>
        </row>
        <row r="1156">
          <cell r="A1156" t="str">
            <v>WDD1760442J205398</v>
          </cell>
          <cell r="B1156" t="str">
            <v>Vehicle</v>
          </cell>
          <cell r="C1156" t="str">
            <v>Tandarra Enterprises LTD / TA Pearce Brothers 2012</v>
          </cell>
          <cell r="D1156" t="str">
            <v>SWIFT ACE</v>
          </cell>
        </row>
        <row r="1157">
          <cell r="A1157" t="str">
            <v>WAUZZZ4G9BN013258</v>
          </cell>
          <cell r="B1157" t="str">
            <v>Vehicle</v>
          </cell>
          <cell r="C1157" t="str">
            <v>Tandarra Enterprises LTD / TA Pearce Brothers 2012</v>
          </cell>
          <cell r="D1157" t="str">
            <v>HEROIC ACE_KNL</v>
          </cell>
        </row>
        <row r="1158">
          <cell r="A1158" t="str">
            <v>WDD2183592A099335</v>
          </cell>
          <cell r="B1158" t="str">
            <v>Vehicle</v>
          </cell>
          <cell r="C1158" t="str">
            <v>Tandarra Enterprises LTD / TA Pearce Brothers 2012</v>
          </cell>
          <cell r="D1158" t="str">
            <v>FRONTIER ACE_KNL</v>
          </cell>
        </row>
        <row r="1159">
          <cell r="A1159" t="str">
            <v>1J4R25GG5BC633333</v>
          </cell>
          <cell r="B1159" t="str">
            <v>Vehicle</v>
          </cell>
          <cell r="C1159" t="str">
            <v>Tandarra Enterprises LTD / TA Pearce Brothers 2012</v>
          </cell>
          <cell r="D1159" t="str">
            <v>HEROIC ACE</v>
          </cell>
        </row>
        <row r="1160">
          <cell r="A1160" t="str">
            <v>WMWXS720102B61511</v>
          </cell>
          <cell r="B1160" t="str">
            <v>Vehicle</v>
          </cell>
          <cell r="C1160" t="str">
            <v>Tandarra Enterprises LTD / TA Pearce Brothers 2012</v>
          </cell>
          <cell r="D1160" t="str">
            <v>FRONTIER ACE_KNL</v>
          </cell>
        </row>
        <row r="1161">
          <cell r="A1161" t="str">
            <v>WMWXM720602A24137</v>
          </cell>
          <cell r="B1161" t="str">
            <v>Vehicle</v>
          </cell>
          <cell r="C1161" t="str">
            <v>Tandarra Enterprises LTD / TA Pearce Brothers 2012</v>
          </cell>
          <cell r="D1161" t="str">
            <v>ISTRA ACE_KNL</v>
          </cell>
        </row>
        <row r="1162">
          <cell r="A1162" t="str">
            <v>WMWXS720X0T849465</v>
          </cell>
          <cell r="B1162" t="str">
            <v>Vehicle</v>
          </cell>
          <cell r="C1162" t="str">
            <v>Tandarra Enterprises LTD / TA Pearce Brothers 2012</v>
          </cell>
          <cell r="D1162" t="str">
            <v>SWIFT ACE_KNL</v>
          </cell>
        </row>
        <row r="1163">
          <cell r="A1163" t="str">
            <v>KE5AW-100301</v>
          </cell>
          <cell r="B1163" t="str">
            <v>Vehicle</v>
          </cell>
          <cell r="C1163" t="str">
            <v>Tandarra Enterprises LTD / TA Pearce Brothers 2012</v>
          </cell>
          <cell r="D1163" t="str">
            <v>DREAM JASMINE</v>
          </cell>
        </row>
        <row r="1164">
          <cell r="A1164" t="str">
            <v>KE5FW-100098</v>
          </cell>
          <cell r="B1164" t="str">
            <v>Vehicle</v>
          </cell>
          <cell r="C1164" t="str">
            <v>Tandarra Enterprises LTD / TA Pearce Brothers 2012</v>
          </cell>
          <cell r="D1164" t="str">
            <v>HEROIC ACE_KNL</v>
          </cell>
        </row>
        <row r="1165">
          <cell r="A1165" t="str">
            <v>KE5FW-201180</v>
          </cell>
          <cell r="B1165" t="str">
            <v>Vehicle</v>
          </cell>
          <cell r="C1165" t="str">
            <v>Tandarra Enterprises LTD / TA Pearce Brothers 2012</v>
          </cell>
          <cell r="D1165" t="str">
            <v>PLEIADES SPIRIT</v>
          </cell>
        </row>
        <row r="1166">
          <cell r="A1166" t="str">
            <v>WVWZZZAUZEW002886</v>
          </cell>
          <cell r="B1166" t="str">
            <v>Vehicle</v>
          </cell>
          <cell r="C1166" t="str">
            <v>Tandarra Enterprises LTD / TA Pearce Brothers 2012</v>
          </cell>
          <cell r="D1166" t="str">
            <v>GRAND ORION_KNL</v>
          </cell>
        </row>
        <row r="1167">
          <cell r="A1167" t="str">
            <v>1C4PJMFS4EW213307</v>
          </cell>
          <cell r="B1167" t="str">
            <v>Vehicle</v>
          </cell>
          <cell r="C1167" t="str">
            <v>Tandarra Enterprises LTD / TA Pearce Brothers 2012</v>
          </cell>
          <cell r="D1167" t="str">
            <v>CARRERA</v>
          </cell>
        </row>
        <row r="1168">
          <cell r="A1168" t="str">
            <v>KE5FW-100888</v>
          </cell>
          <cell r="B1168" t="str">
            <v>Vehicle</v>
          </cell>
          <cell r="C1168" t="str">
            <v>Tandarra Enterprises LTD / TA Pearce Brothers 2012</v>
          </cell>
          <cell r="D1168" t="str">
            <v>SWIFT ACE</v>
          </cell>
        </row>
        <row r="1169">
          <cell r="A1169" t="str">
            <v>WVWZZZAUZEW074525</v>
          </cell>
          <cell r="B1169" t="str">
            <v>Vehicle</v>
          </cell>
          <cell r="C1169" t="str">
            <v>Tandarra Enterprises LTD / TA Pearce Brothers 2012</v>
          </cell>
          <cell r="D1169" t="str">
            <v>GRAND ORION_KNL</v>
          </cell>
        </row>
        <row r="1170">
          <cell r="A1170" t="str">
            <v>WVWZZZAUZEW209810</v>
          </cell>
          <cell r="B1170" t="str">
            <v>Vehicle</v>
          </cell>
          <cell r="C1170" t="str">
            <v>Tandarra Enterprises LTD / TA Pearce Brothers 2012</v>
          </cell>
          <cell r="D1170" t="str">
            <v>TRANS FUTURE 7</v>
          </cell>
        </row>
        <row r="1171">
          <cell r="A1171" t="str">
            <v>WDD1760442J097071</v>
          </cell>
          <cell r="B1171" t="str">
            <v>Vehicle</v>
          </cell>
          <cell r="C1171" t="str">
            <v>Tandarra Enterprises LTD / TA Pearce Brothers 2012</v>
          </cell>
          <cell r="D1171" t="str">
            <v>SWIFT ACE</v>
          </cell>
        </row>
        <row r="1172">
          <cell r="A1172" t="str">
            <v>WBA3N12050K099501</v>
          </cell>
          <cell r="B1172" t="str">
            <v>Vehicle</v>
          </cell>
          <cell r="C1172" t="str">
            <v>Tandarra Enterprises LTD / TA Pearce Brothers 2012</v>
          </cell>
          <cell r="D1172" t="str">
            <v>SWIFT ACE</v>
          </cell>
        </row>
        <row r="1173">
          <cell r="A1173" t="str">
            <v>WDD1173442N022878</v>
          </cell>
          <cell r="B1173" t="str">
            <v>Vehicle</v>
          </cell>
          <cell r="C1173" t="str">
            <v>Tandarra Enterprises LTD / TA Pearce Brothers 2012</v>
          </cell>
          <cell r="D1173" t="str">
            <v>PLEIADES SPIRIT</v>
          </cell>
        </row>
        <row r="1174">
          <cell r="A1174" t="str">
            <v>1C4RJFEGXFC901588</v>
          </cell>
          <cell r="B1174" t="str">
            <v>Vehicle</v>
          </cell>
          <cell r="C1174" t="str">
            <v>Tandarra Enterprises LTD / TA Pearce Brothers 2012</v>
          </cell>
          <cell r="D1174" t="str">
            <v>NEPTUNE ACE_KNL</v>
          </cell>
        </row>
        <row r="1175">
          <cell r="A1175" t="str">
            <v>WBA3N12070K352396</v>
          </cell>
          <cell r="B1175" t="str">
            <v>Vehicle</v>
          </cell>
          <cell r="C1175" t="str">
            <v>Tandarra Enterprises LTD / TA Pearce Brothers 2012</v>
          </cell>
          <cell r="D1175" t="str">
            <v>FRONTIER ACE_KNL</v>
          </cell>
        </row>
        <row r="1176">
          <cell r="A1176" t="str">
            <v>WDD1760442J190074</v>
          </cell>
          <cell r="B1176" t="str">
            <v>Vehicle</v>
          </cell>
          <cell r="C1176" t="str">
            <v>Tandarra Enterprises LTD / TA Pearce Brothers 2012</v>
          </cell>
          <cell r="D1176" t="str">
            <v>TRANS FUTURE 7</v>
          </cell>
        </row>
        <row r="1177">
          <cell r="A1177" t="str">
            <v>WAUZZZF46GA083687</v>
          </cell>
          <cell r="B1177" t="str">
            <v>Vehicle</v>
          </cell>
          <cell r="C1177" t="str">
            <v>Tandarra Enterprises LTD / TA Pearce Brothers 2012</v>
          </cell>
          <cell r="D1177" t="str">
            <v>PRESTIGE ACE_KNL</v>
          </cell>
        </row>
        <row r="1178">
          <cell r="A1178" t="str">
            <v>WBA4A32050D803938</v>
          </cell>
          <cell r="B1178" t="str">
            <v>Vehicle</v>
          </cell>
          <cell r="C1178" t="str">
            <v>Tandarra Enterprises LTD / TA Pearce Brothers 2012</v>
          </cell>
          <cell r="D1178" t="str">
            <v>HEROIC ACE_KNL</v>
          </cell>
        </row>
        <row r="1179">
          <cell r="A1179" t="str">
            <v>WDD1760442J139499</v>
          </cell>
          <cell r="B1179" t="str">
            <v>Vehicle</v>
          </cell>
          <cell r="C1179" t="str">
            <v>Tandarra Enterprises LTD / TA Pearce Brothers 2012</v>
          </cell>
          <cell r="D1179" t="str">
            <v>HEROIC ACE</v>
          </cell>
        </row>
        <row r="1180">
          <cell r="A1180" t="str">
            <v>WBA3N12070F995100</v>
          </cell>
          <cell r="B1180" t="str">
            <v>Vehicle</v>
          </cell>
          <cell r="C1180" t="str">
            <v>Tandarra Enterprises LTD / TA Pearce Brothers 2012</v>
          </cell>
          <cell r="D1180" t="str">
            <v>SWIFT ACE</v>
          </cell>
        </row>
        <row r="1181">
          <cell r="A1181" t="str">
            <v>1C4RJFEG2DC596438</v>
          </cell>
          <cell r="B1181" t="str">
            <v>Vehicle</v>
          </cell>
          <cell r="C1181" t="str">
            <v>Tandarra Enterprises LTD / TA Pearce Brothers 2012</v>
          </cell>
          <cell r="D1181" t="str">
            <v>MERCURY ACE_KNL</v>
          </cell>
        </row>
        <row r="1182">
          <cell r="A1182" t="str">
            <v>WBA4A12000GK07493</v>
          </cell>
          <cell r="B1182" t="str">
            <v>Vehicle</v>
          </cell>
          <cell r="C1182" t="str">
            <v>Tandarra Enterprises LTD / TA Pearce Brothers 2012</v>
          </cell>
          <cell r="D1182" t="str">
            <v>SWIFT ACE_KNL</v>
          </cell>
        </row>
        <row r="1183">
          <cell r="A1183" t="str">
            <v>WVWZZZAUZFW098883</v>
          </cell>
          <cell r="B1183" t="str">
            <v>Vehicle</v>
          </cell>
          <cell r="C1183" t="str">
            <v>Tandarra Enterprises LTD / TA Pearce Brothers 2012</v>
          </cell>
          <cell r="D1183" t="str">
            <v>TRANS FUTURE 7</v>
          </cell>
        </row>
        <row r="1184">
          <cell r="A1184" t="str">
            <v>WBA1B72020J779204</v>
          </cell>
          <cell r="B1184" t="str">
            <v>Vehicle</v>
          </cell>
          <cell r="C1184" t="str">
            <v>Tandarra Enterprises LTD / TA Pearce Brothers 2012</v>
          </cell>
          <cell r="D1184" t="str">
            <v>ISTRA ACE</v>
          </cell>
        </row>
        <row r="1185">
          <cell r="A1185" t="str">
            <v>WDD2050402F092179</v>
          </cell>
          <cell r="B1185" t="str">
            <v>Vehicle</v>
          </cell>
          <cell r="C1185" t="str">
            <v>Tandarra Enterprises LTD / TA Pearce Brothers 2012</v>
          </cell>
          <cell r="D1185" t="str">
            <v>ISTRA ACE_KNL</v>
          </cell>
        </row>
        <row r="1186">
          <cell r="A1186" t="str">
            <v>WBA1J72050V228292</v>
          </cell>
          <cell r="B1186" t="str">
            <v>Vehicle</v>
          </cell>
          <cell r="C1186" t="str">
            <v>Tandarra Enterprises LTD / TA Pearce Brothers 2012</v>
          </cell>
          <cell r="D1186" t="str">
            <v>MERCURY ACE_KNL</v>
          </cell>
        </row>
        <row r="1187">
          <cell r="A1187" t="str">
            <v>TRH214-0036533</v>
          </cell>
          <cell r="B1187" t="str">
            <v>Vehicle</v>
          </cell>
          <cell r="C1187" t="str">
            <v>Tandarra Enterprises LTD / TA Pearce Brothers 2012</v>
          </cell>
          <cell r="D1187" t="str">
            <v>VALIANT ACE</v>
          </cell>
        </row>
        <row r="1188">
          <cell r="A1188" t="str">
            <v>WDD1173462N050714</v>
          </cell>
          <cell r="B1188" t="str">
            <v>Vehicle</v>
          </cell>
          <cell r="C1188" t="str">
            <v>Tandarra Enterprises LTD / TA Pearce Brothers 2012</v>
          </cell>
          <cell r="D1188" t="str">
            <v>BELUGA ACE_KNL</v>
          </cell>
        </row>
        <row r="1189">
          <cell r="A1189" t="str">
            <v>WBAHS120305J97021</v>
          </cell>
          <cell r="B1189" t="str">
            <v>Vehicle</v>
          </cell>
          <cell r="C1189" t="str">
            <v>Tandarra Enterprises LTD / TA Pearce Brothers 2012</v>
          </cell>
          <cell r="D1189" t="str">
            <v>SWIFT ACE_KNL</v>
          </cell>
        </row>
        <row r="1190">
          <cell r="A1190" t="str">
            <v>WBA4B12050GD53307</v>
          </cell>
          <cell r="B1190" t="str">
            <v>Vehicle</v>
          </cell>
          <cell r="C1190" t="str">
            <v>Tandarra Enterprises LTD / TA Pearce Brothers 2012</v>
          </cell>
          <cell r="D1190" t="str">
            <v>PLEIADES SPIRIT_KNL</v>
          </cell>
        </row>
        <row r="1191">
          <cell r="A1191" t="str">
            <v>WBA1B72090J776736</v>
          </cell>
          <cell r="B1191" t="str">
            <v>Vehicle</v>
          </cell>
          <cell r="C1191" t="str">
            <v>Tandarra Enterprises LTD / TA Pearce Brothers 2012</v>
          </cell>
          <cell r="D1191" t="str">
            <v>DON JUAN</v>
          </cell>
        </row>
        <row r="1192">
          <cell r="A1192" t="str">
            <v>WAUZZZ8V8EA093074</v>
          </cell>
          <cell r="B1192" t="str">
            <v>Vehicle</v>
          </cell>
          <cell r="C1192" t="str">
            <v>Tandarra Enterprises LTD / TA Pearce Brothers 2012</v>
          </cell>
          <cell r="D1192" t="str">
            <v>GRAND ORION_KNL</v>
          </cell>
        </row>
        <row r="1193">
          <cell r="A1193" t="str">
            <v>WAUZZZ8V5E1036606</v>
          </cell>
          <cell r="B1193" t="str">
            <v>Vehicle</v>
          </cell>
          <cell r="C1193" t="str">
            <v>Tandarra Enterprises LTD / TA Pearce Brothers 2012</v>
          </cell>
          <cell r="D1193" t="str">
            <v>FRONTIER ACE_KNL</v>
          </cell>
        </row>
        <row r="1194">
          <cell r="A1194" t="str">
            <v>WAUZZZ8V5F1029589</v>
          </cell>
          <cell r="B1194" t="str">
            <v>Vehicle</v>
          </cell>
          <cell r="C1194" t="str">
            <v>Tandarra Enterprises LTD / TA Pearce Brothers 2012</v>
          </cell>
          <cell r="D1194" t="str">
            <v>DON JUAN</v>
          </cell>
        </row>
        <row r="1195">
          <cell r="A1195" t="str">
            <v>WDD1173522N060471</v>
          </cell>
          <cell r="B1195" t="str">
            <v>Vehicle</v>
          </cell>
          <cell r="C1195" t="str">
            <v>Tandarra Enterprises LTD / TA Pearce Brothers 2012</v>
          </cell>
          <cell r="D1195" t="str">
            <v>BELUGA ACE_KNL</v>
          </cell>
        </row>
        <row r="1196">
          <cell r="A1196" t="str">
            <v>1C4RJFGT1CC300236</v>
          </cell>
          <cell r="B1196" t="str">
            <v>Vehicle</v>
          </cell>
          <cell r="C1196" t="str">
            <v>Tandarra Enterprises LTD / TA Pearce Brothers 2012</v>
          </cell>
          <cell r="D1196" t="str">
            <v>DREAM JASMINE</v>
          </cell>
        </row>
        <row r="1197">
          <cell r="A1197" t="str">
            <v>WDD1760522J246824</v>
          </cell>
          <cell r="B1197" t="str">
            <v>Vehicle</v>
          </cell>
          <cell r="C1197" t="str">
            <v>Tandarra Enterprises LTD / TA Pearce Brothers 2012</v>
          </cell>
          <cell r="D1197" t="str">
            <v>MERCURY ACE_KNL</v>
          </cell>
        </row>
        <row r="1198">
          <cell r="A1198" t="str">
            <v>GDJ150-0011663</v>
          </cell>
          <cell r="B1198" t="str">
            <v>Vehicle</v>
          </cell>
          <cell r="C1198" t="str">
            <v>Tandarra Enterprises LTD / TA Pearce Brothers 2012</v>
          </cell>
          <cell r="D1198" t="str">
            <v>FRONTIER ACE_KNL</v>
          </cell>
        </row>
        <row r="1199">
          <cell r="A1199" t="str">
            <v>WDD2452322J224165</v>
          </cell>
          <cell r="B1199" t="str">
            <v>Vehicle</v>
          </cell>
          <cell r="C1199" t="str">
            <v>Tasman Bay Motors Ltd</v>
          </cell>
          <cell r="D1199" t="str">
            <v>HEROIC ACE_KNL</v>
          </cell>
        </row>
        <row r="1200">
          <cell r="A1200" t="str">
            <v>GP2-014980</v>
          </cell>
          <cell r="B1200" t="str">
            <v>Vehicle</v>
          </cell>
          <cell r="C1200" t="str">
            <v>Tasman Bay Motors Ltd</v>
          </cell>
          <cell r="D1200" t="str">
            <v>GARDENIA ACE_KNL</v>
          </cell>
        </row>
        <row r="1201">
          <cell r="A1201" t="str">
            <v>GSE21-2001168</v>
          </cell>
          <cell r="B1201" t="str">
            <v>Vehicle</v>
          </cell>
          <cell r="C1201" t="str">
            <v>Tasman Bay Motors Ltd</v>
          </cell>
          <cell r="D1201" t="str">
            <v>GARNET ACE_KNL</v>
          </cell>
        </row>
        <row r="1202">
          <cell r="A1202" t="str">
            <v>BLEFW-113387</v>
          </cell>
          <cell r="B1202" t="str">
            <v>Vehicle</v>
          </cell>
          <cell r="C1202" t="str">
            <v>Tasman Bay Motors Ltd</v>
          </cell>
          <cell r="D1202" t="str">
            <v>FRONTIER ACE</v>
          </cell>
        </row>
        <row r="1203">
          <cell r="A1203" t="str">
            <v>PNZ51-000228</v>
          </cell>
          <cell r="B1203" t="str">
            <v>Vehicle</v>
          </cell>
          <cell r="C1203" t="str">
            <v>Tasman Bay Motors Ltd</v>
          </cell>
          <cell r="D1203" t="str">
            <v>HEROIC ACE</v>
          </cell>
        </row>
        <row r="1204">
          <cell r="A1204" t="str">
            <v>WBAUC72040VM39460</v>
          </cell>
          <cell r="B1204" t="str">
            <v>Vehicle</v>
          </cell>
          <cell r="C1204" t="str">
            <v>Tasman Bay Motors Ltd</v>
          </cell>
          <cell r="D1204" t="str">
            <v>FRONTIER ACE</v>
          </cell>
        </row>
        <row r="1205">
          <cell r="A1205" t="str">
            <v>WDD1760422V023220</v>
          </cell>
          <cell r="B1205" t="str">
            <v>Vehicle</v>
          </cell>
          <cell r="C1205" t="str">
            <v>Teh Enterprises Ltd T/A Mynex Car 2019 (865979)</v>
          </cell>
          <cell r="D1205" t="str">
            <v>PLEIADES SPIRIT</v>
          </cell>
        </row>
        <row r="1206">
          <cell r="A1206" t="str">
            <v>1G6DT8E59D0164268</v>
          </cell>
          <cell r="B1206" t="str">
            <v>Other</v>
          </cell>
          <cell r="C1206" t="str">
            <v>V-3259 Prime Compliance Ltd</v>
          </cell>
          <cell r="D1206"/>
        </row>
        <row r="1207">
          <cell r="A1207" t="str">
            <v>ZC32S-102260</v>
          </cell>
          <cell r="B1207" t="str">
            <v>Other</v>
          </cell>
          <cell r="C1207" t="str">
            <v>V-3360 Excel Panel &amp; Paint NZ Ltd</v>
          </cell>
          <cell r="D1207"/>
        </row>
        <row r="1208">
          <cell r="A1208" t="str">
            <v>WAUZZZ8TX8A030996</v>
          </cell>
          <cell r="B1208" t="str">
            <v>Other</v>
          </cell>
          <cell r="C1208" t="str">
            <v>V-3435 DRIVESURE LIMITED</v>
          </cell>
          <cell r="D1208"/>
        </row>
        <row r="1209">
          <cell r="A1209" t="str">
            <v>WBAZW420800B65241</v>
          </cell>
          <cell r="B1209" t="str">
            <v>Other</v>
          </cell>
          <cell r="C1209" t="str">
            <v>V-362 Vantage Auto Diagnostics</v>
          </cell>
          <cell r="D1209"/>
        </row>
        <row r="1210">
          <cell r="A1210" t="str">
            <v>GSE20-5035832</v>
          </cell>
          <cell r="B1210" t="str">
            <v>Other</v>
          </cell>
          <cell r="C1210" t="str">
            <v>Vehicle Imports Limited - Hamilton</v>
          </cell>
          <cell r="D1210"/>
        </row>
        <row r="1211">
          <cell r="A1211" t="str">
            <v>TRH200-0284602</v>
          </cell>
          <cell r="B1211" t="str">
            <v>Other</v>
          </cell>
          <cell r="C1211" t="str">
            <v>Vehicle Imports Limited - New Lynn</v>
          </cell>
          <cell r="D1211"/>
        </row>
        <row r="1212">
          <cell r="A1212" t="str">
            <v>BLFFW-103227</v>
          </cell>
          <cell r="B1212" t="str">
            <v>Other</v>
          </cell>
          <cell r="C1212" t="str">
            <v>Vehicle Imports Limited - New Lynn</v>
          </cell>
          <cell r="D1212"/>
        </row>
        <row r="1213">
          <cell r="A1213" t="str">
            <v>KL1TA48EECB068100</v>
          </cell>
          <cell r="B1213" t="str">
            <v>Vehicle</v>
          </cell>
          <cell r="C1213" t="str">
            <v>VM Ltd</v>
          </cell>
          <cell r="D1213" t="str">
            <v>SWIFT ACE</v>
          </cell>
        </row>
        <row r="1214">
          <cell r="A1214" t="str">
            <v>NT31-244415</v>
          </cell>
          <cell r="B1214" t="str">
            <v>Vehicle</v>
          </cell>
          <cell r="C1214" t="str">
            <v>VM Ltd</v>
          </cell>
          <cell r="D1214" t="str">
            <v>PLEIADES SPIRIT_KNL</v>
          </cell>
        </row>
        <row r="1215">
          <cell r="A1215" t="str">
            <v>ZN6-025029</v>
          </cell>
          <cell r="B1215" t="str">
            <v>Vehicle</v>
          </cell>
          <cell r="C1215" t="str">
            <v>VM Ltd</v>
          </cell>
          <cell r="D1215" t="str">
            <v>TURANDOT</v>
          </cell>
        </row>
        <row r="1216">
          <cell r="A1216" t="str">
            <v>T32-001604</v>
          </cell>
          <cell r="B1216" t="str">
            <v>Vehicle</v>
          </cell>
          <cell r="C1216" t="str">
            <v>VM Ltd</v>
          </cell>
          <cell r="D1216" t="str">
            <v>SWIFT ACE</v>
          </cell>
        </row>
        <row r="1217">
          <cell r="A1217" t="str">
            <v>T32-004156</v>
          </cell>
          <cell r="B1217" t="str">
            <v>Vehicle</v>
          </cell>
          <cell r="C1217" t="str">
            <v>VM Ltd</v>
          </cell>
          <cell r="D1217" t="str">
            <v>MERCURY ACE_KNL</v>
          </cell>
        </row>
        <row r="1218">
          <cell r="A1218" t="str">
            <v>TRH214-0011872</v>
          </cell>
          <cell r="B1218" t="str">
            <v>Vehicle</v>
          </cell>
          <cell r="C1218" t="str">
            <v>VM Ltd</v>
          </cell>
          <cell r="D1218" t="str">
            <v>SWIFT ACE_KNL</v>
          </cell>
        </row>
        <row r="1219">
          <cell r="A1219" t="str">
            <v>WAUZZZ8K79A213281</v>
          </cell>
          <cell r="B1219" t="str">
            <v>Vehicle</v>
          </cell>
          <cell r="C1219" t="str">
            <v>VM Ltd</v>
          </cell>
          <cell r="D1219" t="str">
            <v>MERCURY ACE_KNL</v>
          </cell>
        </row>
        <row r="1220">
          <cell r="A1220" t="str">
            <v>KS2E26-002877</v>
          </cell>
          <cell r="B1220" t="str">
            <v>Vehicle</v>
          </cell>
          <cell r="C1220" t="str">
            <v>VM Ltd</v>
          </cell>
          <cell r="D1220" t="str">
            <v>PLEIADES SPIRIT_KNL</v>
          </cell>
        </row>
        <row r="1221">
          <cell r="A1221" t="str">
            <v>TRH214-0013639</v>
          </cell>
          <cell r="B1221" t="str">
            <v>Vehicle</v>
          </cell>
          <cell r="C1221" t="str">
            <v>VM Ltd</v>
          </cell>
          <cell r="D1221" t="str">
            <v>SWIFT ACE</v>
          </cell>
        </row>
        <row r="1222">
          <cell r="A1222" t="str">
            <v>WDD1760442J148945</v>
          </cell>
          <cell r="B1222" t="str">
            <v>Vehicle</v>
          </cell>
          <cell r="C1222" t="str">
            <v>VM Ltd</v>
          </cell>
          <cell r="D1222" t="str">
            <v>SWIFT ACE_KNL</v>
          </cell>
        </row>
        <row r="1223">
          <cell r="A1223" t="str">
            <v>KS2E26-003661</v>
          </cell>
          <cell r="B1223" t="str">
            <v>Vehicle</v>
          </cell>
          <cell r="C1223" t="str">
            <v>VM Ltd</v>
          </cell>
          <cell r="D1223" t="str">
            <v>PLEIADES SPIRIT</v>
          </cell>
        </row>
        <row r="1224">
          <cell r="A1224" t="str">
            <v>TRH224-0004137</v>
          </cell>
          <cell r="B1224" t="str">
            <v>Vehicle</v>
          </cell>
          <cell r="C1224" t="str">
            <v>VM Ltd</v>
          </cell>
          <cell r="D1224" t="str">
            <v>SWIFT ACE</v>
          </cell>
        </row>
        <row r="1225">
          <cell r="A1225" t="str">
            <v>TRH219-0019678</v>
          </cell>
          <cell r="B1225" t="str">
            <v>Vehicle</v>
          </cell>
          <cell r="C1225" t="str">
            <v>VM Ltd</v>
          </cell>
          <cell r="D1225" t="str">
            <v>SWIFT ACE_KNL</v>
          </cell>
        </row>
        <row r="1226">
          <cell r="A1226" t="str">
            <v>VW2E26-030960</v>
          </cell>
          <cell r="B1226" t="str">
            <v>Vehicle</v>
          </cell>
          <cell r="C1226" t="str">
            <v>VM Ltd</v>
          </cell>
          <cell r="D1226" t="str">
            <v>SWIFT ACE</v>
          </cell>
        </row>
        <row r="1227">
          <cell r="A1227" t="str">
            <v>TRH214-0043614</v>
          </cell>
          <cell r="B1227" t="str">
            <v>Vehicle</v>
          </cell>
          <cell r="C1227" t="str">
            <v>VM Ltd</v>
          </cell>
          <cell r="D1227" t="str">
            <v>HEROIC ACE_KNL</v>
          </cell>
        </row>
        <row r="1228">
          <cell r="A1228" t="str">
            <v>TRH224-0012841</v>
          </cell>
          <cell r="B1228" t="str">
            <v>Vehicle</v>
          </cell>
          <cell r="C1228" t="str">
            <v>VM Ltd</v>
          </cell>
          <cell r="D1228" t="str">
            <v>HEROIC ACE_KNL</v>
          </cell>
        </row>
        <row r="1229">
          <cell r="A1229" t="str">
            <v>TRH214-0048254</v>
          </cell>
          <cell r="B1229" t="str">
            <v>Vehicle</v>
          </cell>
          <cell r="C1229" t="str">
            <v>VM Ltd</v>
          </cell>
          <cell r="D1229" t="str">
            <v>PLEIADES SPIRIT</v>
          </cell>
        </row>
        <row r="1230">
          <cell r="A1230" t="str">
            <v>TRH214-0056295</v>
          </cell>
          <cell r="B1230" t="str">
            <v>Vehicle</v>
          </cell>
          <cell r="C1230" t="str">
            <v>VM Ltd</v>
          </cell>
          <cell r="D1230" t="str">
            <v>SWIFT ACE</v>
          </cell>
        </row>
        <row r="1231">
          <cell r="A1231" t="str">
            <v>VW2E26-030827</v>
          </cell>
          <cell r="B1231" t="str">
            <v>Vehicle</v>
          </cell>
          <cell r="C1231" t="str">
            <v>VM Ltd</v>
          </cell>
          <cell r="D1231" t="str">
            <v>DUGONG ACE</v>
          </cell>
        </row>
        <row r="1232">
          <cell r="A1232" t="str">
            <v>TRH214-0056352</v>
          </cell>
          <cell r="B1232" t="str">
            <v>Vehicle</v>
          </cell>
          <cell r="C1232" t="str">
            <v>VM Ltd</v>
          </cell>
          <cell r="D1232" t="str">
            <v>SWIFT ACE</v>
          </cell>
        </row>
        <row r="1233">
          <cell r="A1233" t="str">
            <v>VR2E26-130987</v>
          </cell>
          <cell r="B1233" t="str">
            <v>Vehicle</v>
          </cell>
          <cell r="C1233" t="str">
            <v>VM Ltd</v>
          </cell>
          <cell r="D1233" t="str">
            <v>TURANDOT</v>
          </cell>
        </row>
        <row r="1234">
          <cell r="A1234" t="str">
            <v>VR2E26-131371</v>
          </cell>
          <cell r="B1234" t="str">
            <v>Vehicle</v>
          </cell>
          <cell r="C1234" t="str">
            <v>VM Ltd</v>
          </cell>
          <cell r="D1234" t="str">
            <v>PLEIADES SPIRIT_KNL</v>
          </cell>
        </row>
        <row r="1235">
          <cell r="A1235" t="str">
            <v>1ZVBP8CF9B5144264</v>
          </cell>
          <cell r="B1235" t="str">
            <v>Vehicle</v>
          </cell>
          <cell r="C1235" t="str">
            <v>VM Ltd</v>
          </cell>
          <cell r="D1235" t="str">
            <v>SWIFT ACE_KNL</v>
          </cell>
        </row>
        <row r="1236">
          <cell r="A1236" t="str">
            <v>KEEFW-10141</v>
          </cell>
          <cell r="B1236" t="str">
            <v>Other</v>
          </cell>
          <cell r="C1236" t="str">
            <v>VSS Compliance Ellerslie</v>
          </cell>
          <cell r="D1236"/>
        </row>
        <row r="1237">
          <cell r="A1237" t="str">
            <v>YA5-028186</v>
          </cell>
          <cell r="B1237" t="str">
            <v>Vehicle</v>
          </cell>
          <cell r="C1237" t="str">
            <v>Water View Cars-821676</v>
          </cell>
          <cell r="D1237" t="str">
            <v>CITY OF SHANGHAI</v>
          </cell>
        </row>
        <row r="1238">
          <cell r="A1238" t="str">
            <v>BH5136908</v>
          </cell>
          <cell r="B1238" t="str">
            <v>Vehicle</v>
          </cell>
          <cell r="C1238" t="str">
            <v>Water View Cars-821676</v>
          </cell>
          <cell r="D1238" t="str">
            <v>TRANS FUTURE 7</v>
          </cell>
        </row>
        <row r="1239">
          <cell r="A1239" t="str">
            <v>SE3P-144684</v>
          </cell>
          <cell r="B1239" t="str">
            <v>Vehicle</v>
          </cell>
          <cell r="C1239" t="str">
            <v>Water View Cars-821676</v>
          </cell>
          <cell r="D1239" t="str">
            <v>FRONTIER ACE</v>
          </cell>
        </row>
        <row r="1240">
          <cell r="A1240" t="str">
            <v>YA5-025239</v>
          </cell>
          <cell r="B1240" t="str">
            <v>Vehicle</v>
          </cell>
          <cell r="C1240" t="str">
            <v>Water View Cars-821676</v>
          </cell>
          <cell r="D1240" t="str">
            <v>SWIFT ACE_KNL</v>
          </cell>
        </row>
        <row r="1241">
          <cell r="A1241" t="str">
            <v>LY3P-208517</v>
          </cell>
          <cell r="B1241" t="str">
            <v>Vehicle</v>
          </cell>
          <cell r="C1241" t="str">
            <v>Water View Cars-821676</v>
          </cell>
          <cell r="D1241" t="str">
            <v>HEROIC ACE</v>
          </cell>
        </row>
        <row r="1242">
          <cell r="A1242" t="str">
            <v>ZC31S-251515</v>
          </cell>
          <cell r="B1242" t="str">
            <v>Vehicle</v>
          </cell>
          <cell r="C1242" t="str">
            <v>Water View Cars-821676</v>
          </cell>
          <cell r="D1242" t="str">
            <v>VALIANT ACE-KNL</v>
          </cell>
        </row>
        <row r="1243">
          <cell r="A1243" t="str">
            <v>CP3-1100041</v>
          </cell>
          <cell r="B1243" t="str">
            <v>Vehicle</v>
          </cell>
          <cell r="C1243" t="str">
            <v>Water View Cars-821676</v>
          </cell>
          <cell r="D1243" t="str">
            <v>FRONTIER ACE</v>
          </cell>
        </row>
        <row r="1244">
          <cell r="A1244" t="str">
            <v>LY3P-124670</v>
          </cell>
          <cell r="B1244" t="str">
            <v>Vehicle</v>
          </cell>
          <cell r="C1244" t="str">
            <v>Water View Cars-821676</v>
          </cell>
          <cell r="D1244" t="str">
            <v>SWIFT ACE_KNL</v>
          </cell>
        </row>
        <row r="1245">
          <cell r="A1245" t="str">
            <v>CV5W-0103653</v>
          </cell>
          <cell r="B1245" t="str">
            <v>Vehicle</v>
          </cell>
          <cell r="C1245" t="str">
            <v>Water View Cars-821676</v>
          </cell>
          <cell r="D1245" t="str">
            <v>DREAM BEAUTY</v>
          </cell>
        </row>
        <row r="1246">
          <cell r="A1246" t="str">
            <v>SE3P-137226</v>
          </cell>
          <cell r="B1246" t="str">
            <v>Vehicle</v>
          </cell>
          <cell r="C1246" t="str">
            <v>Water View Cars-821676</v>
          </cell>
          <cell r="D1246" t="str">
            <v>CARRERA</v>
          </cell>
        </row>
        <row r="1247">
          <cell r="A1247" t="str">
            <v>BR9-018477</v>
          </cell>
          <cell r="B1247" t="str">
            <v>Vehicle</v>
          </cell>
          <cell r="C1247" t="str">
            <v>Water View Cars-821676</v>
          </cell>
          <cell r="D1247" t="str">
            <v>HEROIC ACE</v>
          </cell>
        </row>
        <row r="1248">
          <cell r="A1248" t="str">
            <v>BRG-010457</v>
          </cell>
          <cell r="B1248" t="str">
            <v>Vehicle</v>
          </cell>
          <cell r="C1248" t="str">
            <v>Water View Cars-821676</v>
          </cell>
          <cell r="D1248" t="str">
            <v>TRANS FUTURE 7</v>
          </cell>
        </row>
        <row r="1249">
          <cell r="A1249" t="str">
            <v>WAUZZZ8P4AA061833</v>
          </cell>
          <cell r="B1249" t="str">
            <v>Vehicle</v>
          </cell>
          <cell r="C1249" t="str">
            <v>Water View Cars-821676</v>
          </cell>
          <cell r="D1249" t="str">
            <v>SWIFT ACE_KNL</v>
          </cell>
        </row>
        <row r="1250">
          <cell r="A1250" t="str">
            <v>WVWZZZ1KZDW026064</v>
          </cell>
          <cell r="B1250" t="str">
            <v>Vehicle</v>
          </cell>
          <cell r="C1250" t="str">
            <v>Water View Cars-821676</v>
          </cell>
          <cell r="D1250" t="str">
            <v>ISTRA ACE_KNL</v>
          </cell>
        </row>
        <row r="1251">
          <cell r="A1251" t="str">
            <v>WBAPC72030WG62521</v>
          </cell>
          <cell r="B1251" t="str">
            <v>Vehicle</v>
          </cell>
          <cell r="C1251" t="str">
            <v>Water View Cars-821676</v>
          </cell>
          <cell r="D1251" t="str">
            <v>SWIFT ACE</v>
          </cell>
        </row>
        <row r="1252">
          <cell r="A1252" t="str">
            <v>WDD2040492A801215</v>
          </cell>
          <cell r="B1252" t="str">
            <v>Vehicle</v>
          </cell>
          <cell r="C1252" t="str">
            <v>Water View Cars-821676</v>
          </cell>
          <cell r="D1252" t="str">
            <v>MERCURY ACE</v>
          </cell>
        </row>
        <row r="1253">
          <cell r="A1253" t="str">
            <v>BM5FS-109433</v>
          </cell>
          <cell r="B1253" t="str">
            <v>Vehicle</v>
          </cell>
          <cell r="C1253" t="str">
            <v>Water View Cars-821676</v>
          </cell>
          <cell r="D1253" t="str">
            <v>HEROIC ACE</v>
          </cell>
        </row>
        <row r="1254">
          <cell r="A1254" t="str">
            <v>HZ33-320316</v>
          </cell>
          <cell r="B1254" t="str">
            <v>Vehicle</v>
          </cell>
          <cell r="C1254" t="str">
            <v>Water View Cars-821676</v>
          </cell>
          <cell r="D1254" t="str">
            <v>HEROIC ACE_KNL</v>
          </cell>
        </row>
        <row r="1255">
          <cell r="A1255" t="str">
            <v>ZC72S-354288</v>
          </cell>
          <cell r="B1255" t="str">
            <v>Vehicle</v>
          </cell>
          <cell r="C1255" t="str">
            <v>Wheeler Motor Company Ltd.</v>
          </cell>
          <cell r="D1255" t="str">
            <v>DREAM BEAUTY</v>
          </cell>
        </row>
        <row r="1256">
          <cell r="A1256" t="str">
            <v>WVWZZZ1KZCM648609</v>
          </cell>
          <cell r="B1256" t="str">
            <v>Vehicle</v>
          </cell>
          <cell r="C1256" t="str">
            <v>Wheeler Motor Company Ltd.</v>
          </cell>
          <cell r="D1256" t="str">
            <v>ISTRA ACE_KNL</v>
          </cell>
        </row>
        <row r="1257">
          <cell r="A1257" t="str">
            <v>PNZ51-030163</v>
          </cell>
          <cell r="B1257" t="str">
            <v>Vehicle</v>
          </cell>
          <cell r="C1257" t="str">
            <v>Wheeler Motor Company Ltd.</v>
          </cell>
          <cell r="D1257" t="str">
            <v>SWIFT ACE</v>
          </cell>
        </row>
        <row r="1258">
          <cell r="A1258" t="str">
            <v>WBAUC12030VN99679</v>
          </cell>
          <cell r="B1258" t="str">
            <v>Vehicle</v>
          </cell>
          <cell r="C1258" t="str">
            <v>Wheeler Motor Company Ltd.</v>
          </cell>
          <cell r="D1258" t="str">
            <v>TURANDOT</v>
          </cell>
        </row>
        <row r="1259">
          <cell r="A1259" t="str">
            <v>WVWZZZAUZEP527110</v>
          </cell>
          <cell r="B1259" t="str">
            <v>Vehicle</v>
          </cell>
          <cell r="C1259" t="str">
            <v>Wheeler Motor Company Ltd.</v>
          </cell>
          <cell r="D1259" t="str">
            <v>SWIFT ACE_KNL</v>
          </cell>
        </row>
        <row r="1260">
          <cell r="A1260" t="str">
            <v>WVWZZZAUZEW077172</v>
          </cell>
          <cell r="B1260" t="str">
            <v>Vehicle</v>
          </cell>
          <cell r="C1260" t="str">
            <v>Wheeler Motor Company Ltd.</v>
          </cell>
          <cell r="D1260" t="str">
            <v>PLEIADES SPIRIT_KNL</v>
          </cell>
        </row>
        <row r="1261">
          <cell r="A1261" t="str">
            <v>WBA3K32060F792400</v>
          </cell>
          <cell r="B1261" t="str">
            <v>Vehicle</v>
          </cell>
          <cell r="C1261" t="str">
            <v>Wheeler Motor Company Ltd.</v>
          </cell>
          <cell r="D1261" t="str">
            <v>PLEIADES SPIRIT_KNL</v>
          </cell>
        </row>
        <row r="1262">
          <cell r="A1262" t="str">
            <v>WBA3G52010A269098</v>
          </cell>
          <cell r="B1262" t="str">
            <v>Vehicle</v>
          </cell>
          <cell r="C1262" t="str">
            <v>Wheeler Motor Company Ltd.</v>
          </cell>
          <cell r="D1262" t="str">
            <v>ISTRA ACE_KNL</v>
          </cell>
        </row>
        <row r="1263">
          <cell r="A1263" t="str">
            <v>WMWLN720202D33700</v>
          </cell>
          <cell r="B1263" t="str">
            <v>Vehicle</v>
          </cell>
          <cell r="C1263" t="str">
            <v>Wheeler Motor Company Ltd.</v>
          </cell>
          <cell r="D1263" t="str">
            <v>MERCURY ACE_KNL</v>
          </cell>
        </row>
        <row r="1264">
          <cell r="A1264" t="str">
            <v>WDD1179422N230833</v>
          </cell>
          <cell r="B1264" t="str">
            <v>Vehicle</v>
          </cell>
          <cell r="C1264" t="str">
            <v>Wheeler Motor Company Ltd.</v>
          </cell>
          <cell r="D1264" t="str">
            <v>PRESTIGE ACE</v>
          </cell>
        </row>
        <row r="1265">
          <cell r="A1265" t="str">
            <v>WDD2452332J685873</v>
          </cell>
          <cell r="B1265" t="str">
            <v>Vehicle</v>
          </cell>
          <cell r="C1265" t="str">
            <v>Wholesale Cars Direct 2017 Ltd</v>
          </cell>
          <cell r="D1265" t="str">
            <v>PLEIADES SPIRIT_KNL</v>
          </cell>
        </row>
        <row r="1266">
          <cell r="A1266" t="str">
            <v>WVWZZZ1KZAW391129</v>
          </cell>
          <cell r="B1266" t="str">
            <v>Vehicle</v>
          </cell>
          <cell r="C1266" t="str">
            <v>Wholesale Cars Direct 2017 Ltd</v>
          </cell>
          <cell r="D1266" t="str">
            <v>SWIFT ACE_KNL</v>
          </cell>
        </row>
        <row r="1267">
          <cell r="A1267" t="str">
            <v>SH5-019500</v>
          </cell>
          <cell r="B1267" t="str">
            <v>Vehicle</v>
          </cell>
          <cell r="C1267" t="str">
            <v>Wholesale Cars Direct 2017 Ltd</v>
          </cell>
          <cell r="D1267" t="str">
            <v>SWIFT ACE_KNL</v>
          </cell>
        </row>
        <row r="1268">
          <cell r="A1268" t="str">
            <v>WVWZZZ1KZCW348881</v>
          </cell>
          <cell r="B1268" t="str">
            <v>Vehicle</v>
          </cell>
          <cell r="C1268" t="str">
            <v>Wholesale Cars Direct 2017 Ltd</v>
          </cell>
          <cell r="D1268" t="str">
            <v>SWIFT ACE</v>
          </cell>
        </row>
        <row r="1269">
          <cell r="A1269" t="str">
            <v>WVWZZZ6RZBU007027</v>
          </cell>
          <cell r="B1269" t="str">
            <v>Vehicle</v>
          </cell>
          <cell r="C1269" t="str">
            <v>Wholesale Cars Direct 2017 Ltd</v>
          </cell>
          <cell r="D1269" t="str">
            <v>SWIFT ACE</v>
          </cell>
        </row>
        <row r="1270">
          <cell r="A1270" t="str">
            <v>WAUZZZ8KXBA053421</v>
          </cell>
          <cell r="B1270" t="str">
            <v>Vehicle</v>
          </cell>
          <cell r="C1270" t="str">
            <v>Wholesale Cars Direct 2017 Ltd</v>
          </cell>
          <cell r="D1270" t="str">
            <v>PLEIADES SPIRIT_KNL</v>
          </cell>
        </row>
        <row r="1271">
          <cell r="A1271" t="str">
            <v>ZC72S-310587</v>
          </cell>
          <cell r="B1271" t="str">
            <v>Vehicle</v>
          </cell>
          <cell r="C1271" t="str">
            <v>Wholesale Cars Direct 2017 Ltd</v>
          </cell>
          <cell r="D1271" t="str">
            <v>TURANDOT</v>
          </cell>
        </row>
        <row r="1272">
          <cell r="A1272" t="str">
            <v>GP2-004170</v>
          </cell>
          <cell r="B1272" t="str">
            <v>Vehicle</v>
          </cell>
          <cell r="C1272" t="str">
            <v>Wholesale Cars Direct 2017 Ltd</v>
          </cell>
          <cell r="D1272" t="str">
            <v>TURANDOT</v>
          </cell>
        </row>
        <row r="1273">
          <cell r="A1273" t="str">
            <v>WVWZZZ6RZEU033509</v>
          </cell>
          <cell r="B1273" t="str">
            <v>Vehicle</v>
          </cell>
          <cell r="C1273" t="str">
            <v>Wholesale Cars Direct 2017 Ltd</v>
          </cell>
          <cell r="D1273" t="str">
            <v>SWIFT ACE_KNL</v>
          </cell>
        </row>
        <row r="1274">
          <cell r="A1274" t="str">
            <v>WVWZZZAUZEW024185</v>
          </cell>
          <cell r="B1274" t="str">
            <v>Vehicle</v>
          </cell>
          <cell r="C1274" t="str">
            <v>Wholesale Cars Direct 2017 Ltd</v>
          </cell>
          <cell r="D1274" t="str">
            <v>SWIFT ACE</v>
          </cell>
        </row>
        <row r="1275">
          <cell r="A1275" t="str">
            <v>GP7-071389</v>
          </cell>
          <cell r="B1275" t="str">
            <v>Vehicle</v>
          </cell>
          <cell r="C1275" t="str">
            <v>Wholesale Cars Direct 2017 Ltd</v>
          </cell>
          <cell r="D1275" t="str">
            <v>SWIFT ACE</v>
          </cell>
        </row>
        <row r="1276">
          <cell r="A1276" t="str">
            <v>ZC72S-368185</v>
          </cell>
          <cell r="B1276" t="str">
            <v>Vehicle</v>
          </cell>
          <cell r="C1276" t="str">
            <v>Wholesale Cars Direct 2017 Ltd</v>
          </cell>
          <cell r="D1276" t="str">
            <v>TURANDOT</v>
          </cell>
        </row>
        <row r="1277">
          <cell r="A1277" t="str">
            <v>BR9-068705</v>
          </cell>
          <cell r="B1277" t="str">
            <v>Vehicle</v>
          </cell>
          <cell r="C1277" t="str">
            <v>Wholesale Cars Direct 2017 Ltd</v>
          </cell>
          <cell r="D1277" t="str">
            <v>TURANDOT</v>
          </cell>
        </row>
        <row r="1278">
          <cell r="A1278" t="str">
            <v>ZC83S-128570</v>
          </cell>
          <cell r="B1278" t="str">
            <v>Vehicle</v>
          </cell>
          <cell r="C1278" t="str">
            <v>Wholesale Cars Direct 2017 Ltd</v>
          </cell>
          <cell r="D1278" t="str">
            <v>SWIFT ACE_KNL</v>
          </cell>
        </row>
        <row r="1279">
          <cell r="A1279" t="str">
            <v>LY3P-220052</v>
          </cell>
          <cell r="B1279" t="str">
            <v>Vehicle</v>
          </cell>
          <cell r="C1279" t="str">
            <v>Wholesale Cars Direct 2017 Ltd</v>
          </cell>
          <cell r="D1279" t="str">
            <v>SWIFT ACE</v>
          </cell>
        </row>
        <row r="1280">
          <cell r="A1280" t="str">
            <v>NHP10-2361429</v>
          </cell>
          <cell r="B1280" t="str">
            <v>Vehicle</v>
          </cell>
          <cell r="C1280" t="str">
            <v>Wholesale Cars Direct 2017 Ltd</v>
          </cell>
          <cell r="D1280" t="str">
            <v>TURANDOT</v>
          </cell>
        </row>
        <row r="1281">
          <cell r="A1281" t="str">
            <v>TE52-054672</v>
          </cell>
          <cell r="B1281" t="str">
            <v>Vehicle</v>
          </cell>
          <cell r="C1281" t="str">
            <v>Wholesale Cars Direct 2017 Ltd</v>
          </cell>
          <cell r="D1281" t="str">
            <v>SWIFT ACE</v>
          </cell>
        </row>
        <row r="1282">
          <cell r="A1282" t="str">
            <v>ANH20-8138294</v>
          </cell>
          <cell r="B1282" t="str">
            <v>Vehicle</v>
          </cell>
          <cell r="C1282" t="str">
            <v>Wholesale Cars Direct 2017 Ltd</v>
          </cell>
          <cell r="D1282" t="str">
            <v>SWIFT ACE_KNL</v>
          </cell>
        </row>
        <row r="1283">
          <cell r="A1283" t="str">
            <v>WVWZZZAUZFP587106</v>
          </cell>
          <cell r="B1283" t="str">
            <v>Vehicle</v>
          </cell>
          <cell r="C1283" t="str">
            <v>Wholesale Cars Direct 2017 Ltd</v>
          </cell>
          <cell r="D1283" t="str">
            <v>SWIFT ACE_KNL</v>
          </cell>
        </row>
        <row r="1284">
          <cell r="A1284" t="str">
            <v>GT2-034312</v>
          </cell>
          <cell r="B1284" t="str">
            <v>Vehicle</v>
          </cell>
          <cell r="C1284" t="str">
            <v>Wholesale Cars Direct 2017 Ltd</v>
          </cell>
          <cell r="D1284" t="str">
            <v>PLEIADES SPIRIT_KNL</v>
          </cell>
        </row>
        <row r="1285">
          <cell r="A1285" t="str">
            <v>ANH20-8107086</v>
          </cell>
          <cell r="B1285" t="str">
            <v>Vehicle</v>
          </cell>
          <cell r="C1285" t="str">
            <v>Wholesale Cars Direct 2017 Ltd</v>
          </cell>
          <cell r="D1285" t="str">
            <v>SWIFT ACE_KNL</v>
          </cell>
        </row>
        <row r="1286">
          <cell r="A1286" t="str">
            <v>WBAMT52060C451450</v>
          </cell>
          <cell r="B1286" t="str">
            <v>Vehicle</v>
          </cell>
          <cell r="C1286" t="str">
            <v>Wholesale Cars Direct 2017 Ltd</v>
          </cell>
          <cell r="D1286" t="str">
            <v>TURANDOT</v>
          </cell>
        </row>
        <row r="1287">
          <cell r="A1287" t="str">
            <v>BRG-006762</v>
          </cell>
          <cell r="B1287" t="str">
            <v>Vehicle</v>
          </cell>
          <cell r="C1287" t="str">
            <v>Wholesale Cars Direct 2017 Ltd</v>
          </cell>
          <cell r="D1287" t="str">
            <v>PLEIADES SPIRIT_KNL</v>
          </cell>
        </row>
        <row r="1288">
          <cell r="A1288" t="str">
            <v>WBA1A12060VS69124</v>
          </cell>
          <cell r="B1288" t="str">
            <v>Vehicle</v>
          </cell>
          <cell r="C1288" t="str">
            <v>Wholesale Cars Direct 2017 Ltd</v>
          </cell>
          <cell r="D1288" t="str">
            <v>SWIFT ACE</v>
          </cell>
        </row>
        <row r="1289">
          <cell r="A1289" t="str">
            <v>YV1MV485BD2051366</v>
          </cell>
          <cell r="B1289" t="str">
            <v>Vehicle</v>
          </cell>
          <cell r="C1289" t="str">
            <v>Wholesale Cars Direct 2017 Ltd</v>
          </cell>
          <cell r="D1289" t="str">
            <v>PLEIADES SPIRIT_KNL</v>
          </cell>
        </row>
        <row r="1290">
          <cell r="A1290" t="str">
            <v>WVWZZZAUZFP520861</v>
          </cell>
          <cell r="B1290" t="str">
            <v>Vehicle</v>
          </cell>
          <cell r="C1290" t="str">
            <v>Wholesale Cars Direct 2017 Ltd</v>
          </cell>
          <cell r="D1290" t="str">
            <v>SWIFT ACE_KNL</v>
          </cell>
        </row>
        <row r="1291">
          <cell r="A1291" t="str">
            <v>WVWZZZ6RZEY121308</v>
          </cell>
          <cell r="B1291" t="str">
            <v>Vehicle</v>
          </cell>
          <cell r="C1291" t="str">
            <v>Wholesale Cars Direct 2017 Ltd</v>
          </cell>
          <cell r="D1291" t="str">
            <v>TURANDOT</v>
          </cell>
        </row>
        <row r="1292">
          <cell r="A1292" t="str">
            <v>WVGZZZ5NZCW067239</v>
          </cell>
          <cell r="B1292" t="str">
            <v>Vehicle</v>
          </cell>
          <cell r="C1292" t="str">
            <v>Wholesale Cars Direct 2017 Ltd</v>
          </cell>
          <cell r="D1292" t="str">
            <v>SWIFT ACE</v>
          </cell>
        </row>
        <row r="1293">
          <cell r="A1293" t="str">
            <v>SJ5-024185</v>
          </cell>
          <cell r="B1293" t="str">
            <v>Vehicle</v>
          </cell>
          <cell r="C1293" t="str">
            <v>Wholesale Cars Direct 2017 Ltd</v>
          </cell>
          <cell r="D1293" t="str">
            <v>PLEIADES SPIRIT_KNL</v>
          </cell>
        </row>
        <row r="1294">
          <cell r="A1294" t="str">
            <v>ACA38-5203386</v>
          </cell>
          <cell r="B1294" t="str">
            <v>Vehicle</v>
          </cell>
          <cell r="C1294" t="str">
            <v>Wholesale Cars Direct 2017 Ltd</v>
          </cell>
          <cell r="D1294" t="str">
            <v>SWIFT ACE</v>
          </cell>
        </row>
        <row r="1295">
          <cell r="A1295" t="str">
            <v>YF15-500493</v>
          </cell>
          <cell r="B1295" t="str">
            <v>Vehicle</v>
          </cell>
          <cell r="C1295" t="str">
            <v>Wholesale Cars Direct 2017 Ltd</v>
          </cell>
          <cell r="D1295" t="str">
            <v>DON JUAN</v>
          </cell>
        </row>
        <row r="1296">
          <cell r="A1296" t="str">
            <v>NHP10-6676614</v>
          </cell>
          <cell r="B1296" t="str">
            <v>Vehicle</v>
          </cell>
          <cell r="C1296" t="str">
            <v>Wholesale Cars Direct 2017 Ltd</v>
          </cell>
          <cell r="D1296" t="str">
            <v>TURANDOT</v>
          </cell>
        </row>
        <row r="1297">
          <cell r="A1297" t="str">
            <v>WVWZZZAUZEW322901</v>
          </cell>
          <cell r="B1297" t="str">
            <v>Vehicle</v>
          </cell>
          <cell r="C1297" t="str">
            <v>Wholesale Cars Direct 2017 Ltd</v>
          </cell>
          <cell r="D1297" t="str">
            <v>SWIFT ACE_KNL</v>
          </cell>
        </row>
        <row r="1298">
          <cell r="A1298" t="str">
            <v>TE52-034090</v>
          </cell>
          <cell r="B1298" t="str">
            <v>Vehicle</v>
          </cell>
          <cell r="C1298" t="str">
            <v>Wholesale Cars Direct 2017 Ltd</v>
          </cell>
          <cell r="D1298" t="str">
            <v>PLEIADES SPIRIT</v>
          </cell>
        </row>
        <row r="1299">
          <cell r="A1299" t="str">
            <v>SJ5-011705</v>
          </cell>
          <cell r="B1299" t="str">
            <v>Vehicle</v>
          </cell>
          <cell r="C1299" t="str">
            <v>Wholesale Cars Direct 2017 Ltd</v>
          </cell>
          <cell r="D1299" t="str">
            <v>PLEIADES SPIRIT</v>
          </cell>
        </row>
        <row r="1300">
          <cell r="A1300" t="str">
            <v>NF15-580762</v>
          </cell>
          <cell r="B1300" t="str">
            <v>Vehicle</v>
          </cell>
          <cell r="C1300" t="str">
            <v>Wholesale Cars Direct 2017 Ltd</v>
          </cell>
          <cell r="D1300" t="str">
            <v>PLEIADES SPIRIT_KNL</v>
          </cell>
        </row>
        <row r="1301">
          <cell r="A1301" t="str">
            <v>RM1-1003617</v>
          </cell>
          <cell r="B1301" t="str">
            <v>Vehicle</v>
          </cell>
          <cell r="C1301" t="str">
            <v>Wholesale Cars Direct 2017 Ltd</v>
          </cell>
          <cell r="D1301" t="str">
            <v>SWIFT ACE</v>
          </cell>
        </row>
        <row r="1302">
          <cell r="A1302" t="str">
            <v>NHP10-6607999</v>
          </cell>
          <cell r="B1302" t="str">
            <v>Vehicle</v>
          </cell>
          <cell r="C1302" t="str">
            <v>Wholesale Cars Direct 2017 Ltd</v>
          </cell>
          <cell r="D1302" t="str">
            <v>SWIFT ACE_KNL</v>
          </cell>
        </row>
        <row r="1303">
          <cell r="A1303" t="str">
            <v>WVWZZZAUZEW156737</v>
          </cell>
          <cell r="B1303" t="str">
            <v>Vehicle</v>
          </cell>
          <cell r="C1303" t="str">
            <v>Wholesale Cars Direct 2017 Ltd</v>
          </cell>
          <cell r="D1303" t="str">
            <v>SWIFT ACE</v>
          </cell>
        </row>
        <row r="1304">
          <cell r="A1304" t="str">
            <v>NHP10-6724124</v>
          </cell>
          <cell r="B1304" t="str">
            <v>Vehicle</v>
          </cell>
          <cell r="C1304" t="str">
            <v>Wholesale Cars Direct 2017 Ltd</v>
          </cell>
          <cell r="D1304" t="str">
            <v>PLEIADES SPIRIT</v>
          </cell>
        </row>
        <row r="1305">
          <cell r="A1305" t="str">
            <v>YF15-409394</v>
          </cell>
          <cell r="B1305" t="str">
            <v>Vehicle</v>
          </cell>
          <cell r="C1305" t="str">
            <v>Wholesale Cars Direct 2017 Ltd</v>
          </cell>
          <cell r="D1305" t="str">
            <v>TURANDOT</v>
          </cell>
        </row>
        <row r="1306">
          <cell r="A1306" t="str">
            <v>YF15-502781</v>
          </cell>
          <cell r="B1306" t="str">
            <v>Vehicle</v>
          </cell>
          <cell r="C1306" t="str">
            <v>Wholesale Cars Direct 2017 Ltd</v>
          </cell>
          <cell r="D1306" t="str">
            <v>HEROIC ACE</v>
          </cell>
        </row>
        <row r="1307">
          <cell r="A1307" t="str">
            <v>YF15-508629</v>
          </cell>
          <cell r="B1307" t="str">
            <v>Vehicle</v>
          </cell>
          <cell r="C1307" t="str">
            <v>Wholesale Cars Direct 2017 Ltd</v>
          </cell>
          <cell r="D1307" t="str">
            <v>MERCURY ACE_KNL</v>
          </cell>
        </row>
        <row r="1308">
          <cell r="A1308" t="str">
            <v>WBA3A52000F254936</v>
          </cell>
          <cell r="B1308" t="str">
            <v>Vehicle</v>
          </cell>
          <cell r="C1308" t="str">
            <v>Wholesale Cars Direct 2017 Ltd</v>
          </cell>
          <cell r="D1308" t="str">
            <v>HEROIC ACE_KNL</v>
          </cell>
        </row>
        <row r="1309">
          <cell r="A1309" t="str">
            <v>NHP10-6677291</v>
          </cell>
          <cell r="B1309" t="str">
            <v>Vehicle</v>
          </cell>
          <cell r="C1309" t="str">
            <v>Wholesale Cars Direct 2017 Ltd</v>
          </cell>
          <cell r="D1309" t="str">
            <v>PLEIADES SPIRIT</v>
          </cell>
        </row>
        <row r="1310">
          <cell r="A1310" t="str">
            <v>WVWZZZAUZGW035019</v>
          </cell>
          <cell r="B1310" t="str">
            <v>Vehicle</v>
          </cell>
          <cell r="C1310" t="str">
            <v>Wholesale Cars Direct 2017 Ltd</v>
          </cell>
          <cell r="D1310" t="str">
            <v>SWIFT ACE_KNL</v>
          </cell>
        </row>
        <row r="1311">
          <cell r="A1311" t="str">
            <v>WBA2A320X0VZ48782</v>
          </cell>
          <cell r="B1311" t="str">
            <v>Vehicle</v>
          </cell>
          <cell r="C1311" t="str">
            <v>Wholesale Cars Direct 2017 Ltd</v>
          </cell>
          <cell r="D1311" t="str">
            <v>PLEIADES SPIRIT</v>
          </cell>
        </row>
        <row r="1312">
          <cell r="A1312" t="str">
            <v>GPE-009269</v>
          </cell>
          <cell r="B1312" t="str">
            <v>Vehicle</v>
          </cell>
          <cell r="C1312" t="str">
            <v>Wholesale Cars Direct 2017 Ltd</v>
          </cell>
          <cell r="D1312" t="str">
            <v>TURANDOT</v>
          </cell>
        </row>
        <row r="1313">
          <cell r="A1313" t="str">
            <v>YF15-503426</v>
          </cell>
          <cell r="B1313" t="str">
            <v>Vehicle</v>
          </cell>
          <cell r="C1313" t="str">
            <v>Wholesale Cars Direct 2017 Ltd</v>
          </cell>
          <cell r="D1313" t="str">
            <v>MERCURY ACE_KNL</v>
          </cell>
        </row>
        <row r="1314">
          <cell r="A1314" t="str">
            <v>AHR20-7064456</v>
          </cell>
          <cell r="B1314" t="str">
            <v>Vehicle</v>
          </cell>
          <cell r="C1314" t="str">
            <v>Wholesale Cars Direct 2017 Ltd</v>
          </cell>
          <cell r="D1314" t="str">
            <v>PLEIADES SPIRIT</v>
          </cell>
        </row>
        <row r="1315">
          <cell r="A1315" t="str">
            <v>WVGZZZ5NZFW100965</v>
          </cell>
          <cell r="B1315" t="str">
            <v>Vehicle</v>
          </cell>
          <cell r="C1315" t="str">
            <v>Wholesale Cars Direct 2017 Ltd</v>
          </cell>
          <cell r="D1315" t="str">
            <v>TURANDOT</v>
          </cell>
        </row>
        <row r="1316">
          <cell r="A1316" t="str">
            <v>WVGZZZ5NZFW055633</v>
          </cell>
          <cell r="B1316" t="str">
            <v>Vehicle</v>
          </cell>
          <cell r="C1316" t="str">
            <v>Wholesale Cars Direct 2017 Ltd</v>
          </cell>
          <cell r="D1316" t="str">
            <v>SWIFT ACE</v>
          </cell>
        </row>
        <row r="1317">
          <cell r="A1317" t="str">
            <v>KE2AW-100186</v>
          </cell>
          <cell r="B1317" t="str">
            <v>Vehicle</v>
          </cell>
          <cell r="C1317" t="str">
            <v>Wholesale Cars Direct 2017 Ltd</v>
          </cell>
          <cell r="D1317" t="str">
            <v>SWIFT ACE</v>
          </cell>
        </row>
        <row r="1318">
          <cell r="A1318" t="str">
            <v>WVGZZZ5NZFW079694</v>
          </cell>
          <cell r="B1318" t="str">
            <v>Vehicle</v>
          </cell>
          <cell r="C1318" t="str">
            <v>Wholesale Cars Direct 2017 Ltd</v>
          </cell>
          <cell r="D1318" t="str">
            <v>HEROIC ACE</v>
          </cell>
        </row>
        <row r="1319">
          <cell r="A1319" t="str">
            <v>WVGZZZ5NZFW104903</v>
          </cell>
          <cell r="B1319" t="str">
            <v>Vehicle</v>
          </cell>
          <cell r="C1319" t="str">
            <v>Wholesale Cars Direct 2017 Ltd</v>
          </cell>
          <cell r="D1319" t="str">
            <v>SWIFT ACE_KNL</v>
          </cell>
        </row>
        <row r="1320">
          <cell r="A1320" t="str">
            <v>RU3-1101027</v>
          </cell>
          <cell r="B1320" t="str">
            <v>Vehicle</v>
          </cell>
          <cell r="C1320" t="str">
            <v>Wholesale Cars Direct 2017 Ltd</v>
          </cell>
          <cell r="D1320" t="str">
            <v>SWIFT ACE_KNL</v>
          </cell>
        </row>
        <row r="1321">
          <cell r="A1321" t="str">
            <v>WAUZZZ8U0DR026847</v>
          </cell>
          <cell r="B1321" t="str">
            <v>Vehicle</v>
          </cell>
          <cell r="C1321" t="str">
            <v>Wholesale Cars Direct 2017 Ltd</v>
          </cell>
          <cell r="D1321" t="str">
            <v>SWIFT ACE</v>
          </cell>
        </row>
        <row r="1322">
          <cell r="A1322" t="str">
            <v>WAUZZZ8U6ER037451</v>
          </cell>
          <cell r="B1322" t="str">
            <v>Vehicle</v>
          </cell>
          <cell r="C1322" t="str">
            <v>Wholesale Cars Direct 2017 Ltd</v>
          </cell>
          <cell r="D1322" t="str">
            <v>SWIFT ACE</v>
          </cell>
        </row>
        <row r="1323">
          <cell r="A1323" t="str">
            <v>WAUZZZ4L9AD014198</v>
          </cell>
          <cell r="B1323" t="str">
            <v>Vehicle</v>
          </cell>
          <cell r="C1323" t="str">
            <v>Wholesale Cars Direct 2017 Ltd</v>
          </cell>
          <cell r="D1323" t="str">
            <v>HEROIC ACE_KNL</v>
          </cell>
        </row>
        <row r="1324">
          <cell r="A1324" t="str">
            <v>HT32-100947</v>
          </cell>
          <cell r="B1324" t="str">
            <v>Vehicle</v>
          </cell>
          <cell r="C1324" t="str">
            <v>Wholesale Cars Direct 2017 Ltd</v>
          </cell>
          <cell r="D1324" t="str">
            <v>SWIFT ACE</v>
          </cell>
        </row>
        <row r="1325">
          <cell r="A1325" t="str">
            <v>WBAZV82070LL67400</v>
          </cell>
          <cell r="B1325" t="str">
            <v>Vehicle</v>
          </cell>
          <cell r="C1325" t="str">
            <v>Wholesale Cars Direct 2017 Ltd</v>
          </cell>
          <cell r="D1325" t="str">
            <v>PLEIADES SPIRIT</v>
          </cell>
        </row>
        <row r="1326">
          <cell r="A1326" t="str">
            <v>GG2W-0002242</v>
          </cell>
          <cell r="B1326" t="str">
            <v>Vehicle</v>
          </cell>
          <cell r="C1326" t="str">
            <v>Wholesale Cars Direct 2017 Ltd</v>
          </cell>
          <cell r="D1326" t="str">
            <v>HEROIC ACE_KNL</v>
          </cell>
        </row>
        <row r="1327">
          <cell r="A1327" t="str">
            <v>WVGZZZ5NZDW027676</v>
          </cell>
          <cell r="B1327" t="str">
            <v>Vehicle</v>
          </cell>
          <cell r="C1327" t="str">
            <v>Wholesale Cars Direct 2017 Ltd</v>
          </cell>
          <cell r="D1327" t="str">
            <v>PLEIADES SPIRIT</v>
          </cell>
        </row>
        <row r="1328">
          <cell r="A1328" t="str">
            <v>NHP10-6691432</v>
          </cell>
          <cell r="B1328" t="str">
            <v>Vehicle</v>
          </cell>
          <cell r="C1328" t="str">
            <v>Wholesale Cars Direct 2017 Ltd</v>
          </cell>
          <cell r="D1328" t="str">
            <v>PLEIADES SPIRIT</v>
          </cell>
        </row>
        <row r="1329">
          <cell r="A1329" t="str">
            <v>WAUZZZ8U0ER122009</v>
          </cell>
          <cell r="B1329" t="str">
            <v>Vehicle</v>
          </cell>
          <cell r="C1329" t="str">
            <v>Wholesale Cars Direct 2017 Ltd</v>
          </cell>
          <cell r="D1329" t="str">
            <v>PLEIADES SPIRIT_KNL</v>
          </cell>
        </row>
        <row r="1330">
          <cell r="A1330" t="str">
            <v>WBA2C12090V613351</v>
          </cell>
          <cell r="B1330" t="str">
            <v>Vehicle</v>
          </cell>
          <cell r="C1330" t="str">
            <v>Wholesale Cars Direct 2017 Ltd</v>
          </cell>
          <cell r="D1330" t="str">
            <v>PLEIADES SPIRIT</v>
          </cell>
        </row>
        <row r="1331">
          <cell r="A1331" t="str">
            <v>WVWZZZ3CZGE017227</v>
          </cell>
          <cell r="B1331" t="str">
            <v>Vehicle</v>
          </cell>
          <cell r="C1331" t="str">
            <v>Wholesale Cars Direct 2017 Ltd</v>
          </cell>
          <cell r="D1331" t="str">
            <v>SWIFT ACE_KNL</v>
          </cell>
        </row>
        <row r="1332">
          <cell r="A1332" t="str">
            <v>WBA2A32000VZ52999</v>
          </cell>
          <cell r="B1332" t="str">
            <v>Vehicle</v>
          </cell>
          <cell r="C1332" t="str">
            <v>Wholesale Cars Direct 2017 Ltd</v>
          </cell>
          <cell r="D1332" t="str">
            <v>SWIFT ACE</v>
          </cell>
        </row>
        <row r="1333">
          <cell r="A1333" t="str">
            <v>WVWZZZAUZEW299488</v>
          </cell>
          <cell r="B1333" t="str">
            <v>Vehicle</v>
          </cell>
          <cell r="C1333" t="str">
            <v>Wholesale Cars Direct 2017 Ltd</v>
          </cell>
          <cell r="D1333" t="str">
            <v>SWIFT ACE</v>
          </cell>
        </row>
        <row r="1334">
          <cell r="A1334" t="str">
            <v>WAUZZZ8U0CR047874</v>
          </cell>
          <cell r="B1334" t="str">
            <v>Vehicle</v>
          </cell>
          <cell r="C1334" t="str">
            <v>Wholesale Cars Direct 2017 Ltd</v>
          </cell>
          <cell r="D1334" t="str">
            <v>SWIFT ACE</v>
          </cell>
        </row>
        <row r="1335">
          <cell r="A1335" t="str">
            <v>WBA3X12030D737727</v>
          </cell>
          <cell r="B1335" t="str">
            <v>Vehicle</v>
          </cell>
          <cell r="C1335" t="str">
            <v>Wholesale Cars Direct 2017 Ltd</v>
          </cell>
          <cell r="D1335" t="str">
            <v>PLEIADES SPIRIT</v>
          </cell>
        </row>
        <row r="1336">
          <cell r="A1336" t="str">
            <v>WBA2E520805E96205</v>
          </cell>
          <cell r="B1336" t="str">
            <v>Vehicle</v>
          </cell>
          <cell r="C1336" t="str">
            <v>Wholesale Cars Direct 2017 Ltd</v>
          </cell>
          <cell r="D1336" t="str">
            <v>SWIFT ACE</v>
          </cell>
        </row>
        <row r="1337">
          <cell r="A1337" t="str">
            <v>KS2E26-001443</v>
          </cell>
          <cell r="B1337" t="str">
            <v>Vehicle</v>
          </cell>
          <cell r="C1337" t="str">
            <v>Wholesale Cars Direct 2017 Ltd</v>
          </cell>
          <cell r="D1337" t="str">
            <v>SWIFT ACE</v>
          </cell>
        </row>
        <row r="1338">
          <cell r="A1338" t="str">
            <v>TRH214-0043279</v>
          </cell>
          <cell r="B1338" t="str">
            <v>Vehicle</v>
          </cell>
          <cell r="C1338" t="str">
            <v>Wholesale Cars Direct 2017 Ltd</v>
          </cell>
          <cell r="D1338" t="str">
            <v>SWIFT ACE</v>
          </cell>
        </row>
        <row r="1339">
          <cell r="A1339" t="str">
            <v>ZE1-002007</v>
          </cell>
          <cell r="B1339" t="str">
            <v>Vehicle</v>
          </cell>
          <cell r="C1339" t="str">
            <v>Wholesale Cars Direct 2017 Ltd</v>
          </cell>
          <cell r="D1339" t="str">
            <v>HEROIC ACE_KNL</v>
          </cell>
        </row>
        <row r="1340">
          <cell r="A1340" t="str">
            <v>TRH214-0056314</v>
          </cell>
          <cell r="B1340" t="str">
            <v>Vehicle</v>
          </cell>
          <cell r="C1340" t="str">
            <v>Wholesale Cars Direct 2017 Ltd</v>
          </cell>
          <cell r="D1340" t="str">
            <v>SWIFT ACE_KNL</v>
          </cell>
        </row>
        <row r="1341">
          <cell r="A1341" t="str">
            <v>ZE1-090553</v>
          </cell>
          <cell r="B1341" t="str">
            <v>Vehicle</v>
          </cell>
          <cell r="C1341" t="str">
            <v>Wholesale Cars Direct 2017 Ltd</v>
          </cell>
          <cell r="D1341" t="str">
            <v>SWIFT ACE_KNL</v>
          </cell>
        </row>
        <row r="1342">
          <cell r="A1342" t="str">
            <v>AZK10-2009221</v>
          </cell>
          <cell r="B1342" t="str">
            <v>Vehicle</v>
          </cell>
          <cell r="C1342" t="str">
            <v>Your Next Car Dunedin</v>
          </cell>
          <cell r="D1342" t="str">
            <v>MERCURY ACE_KNL</v>
          </cell>
        </row>
        <row r="1343">
          <cell r="A1343" t="str">
            <v>ANA10-0015959</v>
          </cell>
          <cell r="B1343" t="str">
            <v>Vehicle</v>
          </cell>
          <cell r="C1343" t="str">
            <v>Your Next Car Dunedin</v>
          </cell>
          <cell r="D1343" t="str">
            <v>MCC MEDAN</v>
          </cell>
        </row>
        <row r="1344">
          <cell r="A1344" t="str">
            <v>GP2-3031319</v>
          </cell>
          <cell r="B1344" t="str">
            <v>Vehicle</v>
          </cell>
          <cell r="C1344" t="str">
            <v>Your Next Car Dunedin</v>
          </cell>
          <cell r="D1344" t="str">
            <v>MCC MEDAN</v>
          </cell>
        </row>
        <row r="1345">
          <cell r="A1345" t="str">
            <v>K13-061548</v>
          </cell>
          <cell r="B1345" t="str">
            <v>Vehicle</v>
          </cell>
          <cell r="C1345" t="str">
            <v>Your Next Car Dunedin</v>
          </cell>
          <cell r="D1345" t="str">
            <v>MERATUS JAYAGIRI</v>
          </cell>
        </row>
        <row r="1346">
          <cell r="A1346" t="str">
            <v>DJ3FS-146372</v>
          </cell>
          <cell r="B1346" t="str">
            <v>Vehicle</v>
          </cell>
          <cell r="C1346" t="str">
            <v>Your Next Car Dunedin</v>
          </cell>
          <cell r="D1346" t="str">
            <v>HEROIC ACE</v>
          </cell>
        </row>
        <row r="1347">
          <cell r="A1347" t="str">
            <v>HFC26-133256</v>
          </cell>
          <cell r="B1347" t="str">
            <v>Vehicle</v>
          </cell>
          <cell r="C1347" t="str">
            <v>Your Next Car Dunedin</v>
          </cell>
          <cell r="D1347" t="str">
            <v>BELLATRIX I</v>
          </cell>
        </row>
        <row r="1348">
          <cell r="A1348" t="str">
            <v>K13-079798</v>
          </cell>
          <cell r="B1348" t="str">
            <v>Vehicle</v>
          </cell>
          <cell r="C1348" t="str">
            <v>Your Next Car Dunedin</v>
          </cell>
          <cell r="D1348" t="str">
            <v>BELLATRIX I</v>
          </cell>
        </row>
        <row r="1349">
          <cell r="A1349"/>
          <cell r="B1349"/>
          <cell r="C1349"/>
          <cell r="D1349"/>
        </row>
        <row r="1350">
          <cell r="A1350"/>
          <cell r="B1350"/>
          <cell r="C1350"/>
          <cell r="D1350"/>
        </row>
        <row r="1351">
          <cell r="A1351"/>
          <cell r="B1351"/>
          <cell r="C1351"/>
          <cell r="D1351"/>
        </row>
        <row r="1352">
          <cell r="A1352"/>
          <cell r="B1352"/>
          <cell r="C1352"/>
          <cell r="D1352"/>
        </row>
        <row r="1353">
          <cell r="A1353"/>
          <cell r="B1353"/>
          <cell r="C1353"/>
          <cell r="D1353"/>
        </row>
        <row r="1354">
          <cell r="A1354"/>
          <cell r="B1354"/>
          <cell r="C1354"/>
          <cell r="D1354"/>
        </row>
        <row r="1355">
          <cell r="A1355"/>
          <cell r="B1355"/>
          <cell r="C1355"/>
          <cell r="D1355"/>
        </row>
        <row r="1356">
          <cell r="A1356"/>
          <cell r="B1356"/>
          <cell r="C1356"/>
          <cell r="D1356"/>
        </row>
        <row r="1357">
          <cell r="A1357"/>
          <cell r="B1357"/>
          <cell r="C1357"/>
          <cell r="D1357"/>
        </row>
        <row r="1358">
          <cell r="A1358"/>
          <cell r="B1358"/>
          <cell r="C1358"/>
          <cell r="D1358"/>
        </row>
        <row r="1359">
          <cell r="A1359"/>
          <cell r="B1359"/>
          <cell r="C1359"/>
          <cell r="D1359"/>
        </row>
        <row r="1360">
          <cell r="A1360"/>
          <cell r="B1360"/>
          <cell r="C1360"/>
          <cell r="D1360"/>
        </row>
        <row r="1361">
          <cell r="A1361"/>
          <cell r="B1361"/>
          <cell r="C1361"/>
          <cell r="D1361"/>
        </row>
        <row r="1362">
          <cell r="A1362"/>
          <cell r="B1362"/>
          <cell r="C1362"/>
          <cell r="D1362"/>
        </row>
        <row r="1363">
          <cell r="A1363"/>
          <cell r="B1363"/>
          <cell r="C1363"/>
          <cell r="D1363"/>
        </row>
        <row r="1364">
          <cell r="A1364"/>
          <cell r="B1364"/>
          <cell r="C1364"/>
          <cell r="D1364"/>
        </row>
        <row r="1365">
          <cell r="A1365"/>
          <cell r="B1365"/>
          <cell r="C1365"/>
          <cell r="D1365"/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bcauto.com/checklist?id=504570" TargetMode="External"/><Relationship Id="rId3" Type="http://schemas.openxmlformats.org/officeDocument/2006/relationships/hyperlink" Target="https://www.ibcauto.com/checklist?id=502100" TargetMode="External"/><Relationship Id="rId7" Type="http://schemas.openxmlformats.org/officeDocument/2006/relationships/hyperlink" Target="https://www.ibcauto.com/checklist?id=501278" TargetMode="External"/><Relationship Id="rId2" Type="http://schemas.openxmlformats.org/officeDocument/2006/relationships/hyperlink" Target="https://www.ibcauto.com/checklist?id=505719" TargetMode="External"/><Relationship Id="rId1" Type="http://schemas.openxmlformats.org/officeDocument/2006/relationships/hyperlink" Target="https://www.ibcauto.com/checklist?id=500565" TargetMode="External"/><Relationship Id="rId6" Type="http://schemas.openxmlformats.org/officeDocument/2006/relationships/hyperlink" Target="https://www.ibcauto.com/checklist?id=501319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ibcauto.com/checklist?id=501547" TargetMode="External"/><Relationship Id="rId10" Type="http://schemas.openxmlformats.org/officeDocument/2006/relationships/hyperlink" Target="https://www.ibcauto.com/checklist?id=499598" TargetMode="External"/><Relationship Id="rId4" Type="http://schemas.openxmlformats.org/officeDocument/2006/relationships/hyperlink" Target="https://www.ibcauto.com/checklist?id=504009" TargetMode="External"/><Relationship Id="rId9" Type="http://schemas.openxmlformats.org/officeDocument/2006/relationships/hyperlink" Target="https://www.ibcauto.com/checklist?id=49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91D4E-7A6A-4B1D-AF2A-B7D1FEE4B437}">
  <dimension ref="A1:N86"/>
  <sheetViews>
    <sheetView tabSelected="1" topLeftCell="B1" workbookViewId="0">
      <pane ySplit="1" topLeftCell="A69" activePane="bottomLeft" state="frozen"/>
      <selection pane="bottomLeft" activeCell="L86" sqref="L86"/>
    </sheetView>
  </sheetViews>
  <sheetFormatPr defaultColWidth="8.85546875" defaultRowHeight="12" x14ac:dyDescent="0.2"/>
  <cols>
    <col min="1" max="1" width="48" style="1" bestFit="1" customWidth="1"/>
    <col min="2" max="2" width="16.7109375" style="1" bestFit="1" customWidth="1"/>
    <col min="3" max="3" width="18.140625" style="1" bestFit="1" customWidth="1"/>
    <col min="4" max="4" width="15.42578125" style="1" customWidth="1"/>
    <col min="5" max="5" width="48" style="1" bestFit="1" customWidth="1"/>
    <col min="6" max="6" width="19.5703125" style="1" bestFit="1" customWidth="1"/>
    <col min="7" max="7" width="28.140625" style="1" bestFit="1" customWidth="1"/>
    <col min="8" max="8" width="16.7109375" style="1" bestFit="1" customWidth="1"/>
    <col min="9" max="9" width="9.28515625" style="1" hidden="1" customWidth="1"/>
    <col min="10" max="10" width="11" style="3" hidden="1" customWidth="1"/>
    <col min="11" max="11" width="13.85546875" style="2" customWidth="1"/>
    <col min="12" max="12" width="9.85546875" style="1" bestFit="1" customWidth="1"/>
    <col min="13" max="16384" width="8.85546875" style="1"/>
  </cols>
  <sheetData>
    <row r="1" spans="1:14" s="30" customFormat="1" ht="24" x14ac:dyDescent="0.2">
      <c r="B1" s="32" t="s">
        <v>213</v>
      </c>
      <c r="C1" s="32" t="s">
        <v>212</v>
      </c>
      <c r="D1" s="32" t="s">
        <v>211</v>
      </c>
      <c r="E1" s="32" t="s">
        <v>210</v>
      </c>
      <c r="F1" s="32" t="s">
        <v>209</v>
      </c>
      <c r="G1" s="32" t="s">
        <v>208</v>
      </c>
      <c r="H1" s="31" t="s">
        <v>207</v>
      </c>
      <c r="I1" s="31" t="s">
        <v>206</v>
      </c>
      <c r="J1" s="34" t="s">
        <v>205</v>
      </c>
      <c r="K1" s="33" t="s">
        <v>204</v>
      </c>
      <c r="L1" s="32"/>
      <c r="M1" s="32"/>
      <c r="N1" s="31"/>
    </row>
    <row r="2" spans="1:14" s="20" customFormat="1" ht="12.75" customHeight="1" x14ac:dyDescent="0.2">
      <c r="A2" s="20" t="s">
        <v>153</v>
      </c>
      <c r="B2" s="27" t="s">
        <v>203</v>
      </c>
      <c r="C2" s="25" t="s">
        <v>151</v>
      </c>
      <c r="D2" s="25" t="s">
        <v>2</v>
      </c>
      <c r="E2" s="26" t="str">
        <f>HYPERLINK("http://atnz.aquariussystems.ph/Generate/Checklist.aspx?chassis=SAJKC43LX89B23376&amp;id=&amp;idAM=751&amp;shownzinternal=1&amp;isfresh=1","SAJKC43LX89B23376")</f>
        <v>SAJKC43LX89B23376</v>
      </c>
      <c r="F2" s="25" t="s">
        <v>202</v>
      </c>
      <c r="G2" s="25" t="s">
        <v>201</v>
      </c>
      <c r="H2" s="20" t="str">
        <f>VLOOKUP(F2,'[1]Invoice List'!$A:$D,4,0)</f>
        <v>COSCO SHENGSHI</v>
      </c>
      <c r="I2" s="24">
        <v>44246.000289351854</v>
      </c>
      <c r="J2" s="23">
        <v>1</v>
      </c>
      <c r="K2" s="22">
        <v>20585</v>
      </c>
    </row>
    <row r="3" spans="1:14" s="20" customFormat="1" ht="12.75" customHeight="1" x14ac:dyDescent="0.2">
      <c r="A3" s="20" t="s">
        <v>153</v>
      </c>
      <c r="B3" s="27" t="s">
        <v>200</v>
      </c>
      <c r="C3" s="25" t="s">
        <v>151</v>
      </c>
      <c r="D3" s="25" t="s">
        <v>2</v>
      </c>
      <c r="E3" s="26" t="str">
        <f>HYPERLINK("http://atnz.aquariussystems.ph/Generate/Checklist.aspx?chassis=WBAFE42010LK90910&amp;id=&amp;idAM=751&amp;shownzinternal=1&amp;isfresh=1","WBAFE42010LK90910")</f>
        <v>WBAFE42010LK90910</v>
      </c>
      <c r="F3" s="25" t="s">
        <v>199</v>
      </c>
      <c r="G3" s="25" t="s">
        <v>177</v>
      </c>
      <c r="H3" s="20" t="str">
        <f>VLOOKUP(F3,'[1]Invoice List'!$A:$D,4,0)</f>
        <v>TOKYO CAR</v>
      </c>
      <c r="I3" s="24">
        <v>44380.000289351854</v>
      </c>
      <c r="J3" s="23">
        <v>1</v>
      </c>
      <c r="K3" s="22">
        <v>14005</v>
      </c>
    </row>
    <row r="4" spans="1:14" s="20" customFormat="1" ht="12.75" customHeight="1" x14ac:dyDescent="0.2">
      <c r="A4" s="20" t="s">
        <v>153</v>
      </c>
      <c r="B4" s="27" t="s">
        <v>196</v>
      </c>
      <c r="C4" s="25" t="s">
        <v>151</v>
      </c>
      <c r="D4" s="25" t="s">
        <v>2</v>
      </c>
      <c r="E4" s="26" t="str">
        <f>HYPERLINK("http://atnz.aquariussystems.ph/Generate/Checklist.aspx?chassis=AVE30-5019704&amp;id=&amp;idAM=751&amp;shownzinternal=1&amp;isfresh=1","AVE30-5019704")</f>
        <v>AVE30-5019704</v>
      </c>
      <c r="F4" s="25" t="s">
        <v>198</v>
      </c>
      <c r="G4" s="25" t="s">
        <v>197</v>
      </c>
      <c r="H4" s="20" t="str">
        <f>VLOOKUP(F4,'[1]Invoice List'!$A:$D,4,0)</f>
        <v>GARNET ACE_KNL</v>
      </c>
      <c r="I4" s="24">
        <v>44248.000289351854</v>
      </c>
      <c r="J4" s="23">
        <v>1</v>
      </c>
      <c r="K4" s="22">
        <v>22825</v>
      </c>
    </row>
    <row r="5" spans="1:14" s="20" customFormat="1" ht="12.75" customHeight="1" x14ac:dyDescent="0.2">
      <c r="A5" s="20" t="s">
        <v>153</v>
      </c>
      <c r="B5" s="27" t="s">
        <v>196</v>
      </c>
      <c r="C5" s="25" t="s">
        <v>151</v>
      </c>
      <c r="D5" s="25" t="s">
        <v>2</v>
      </c>
      <c r="E5" s="26" t="str">
        <f>HYPERLINK("http://atnz.aquariussystems.ph/Generate/Checklist.aspx?chassis=WBA4A12080GK07144&amp;id=&amp;idAM=751&amp;shownzinternal=1&amp;isfresh=1","WBA4A12080GK07144")</f>
        <v>WBA4A12080GK07144</v>
      </c>
      <c r="F5" s="25" t="s">
        <v>195</v>
      </c>
      <c r="G5" s="25" t="s">
        <v>194</v>
      </c>
      <c r="H5" s="20" t="str">
        <f>VLOOKUP(F5,'[1]Invoice List'!$A:$D,4,0)</f>
        <v>GARNET ACE_KNL</v>
      </c>
      <c r="I5" s="24">
        <v>44395.000289351854</v>
      </c>
      <c r="J5" s="23">
        <v>1</v>
      </c>
      <c r="K5" s="22">
        <v>25825</v>
      </c>
    </row>
    <row r="6" spans="1:14" s="20" customFormat="1" ht="12.75" customHeight="1" x14ac:dyDescent="0.2">
      <c r="A6" s="20" t="s">
        <v>153</v>
      </c>
      <c r="B6" s="27" t="s">
        <v>193</v>
      </c>
      <c r="C6" s="25" t="s">
        <v>151</v>
      </c>
      <c r="D6" s="25" t="s">
        <v>2</v>
      </c>
      <c r="E6" s="26" t="str">
        <f>HYPERLINK("http://atnz.aquariussystems.ph/Generate/Checklist.aspx?chassis=WDD1173422N064061&amp;id=&amp;idAM=751&amp;shownzinternal=1&amp;isfresh=1","WDD1173422N064061")</f>
        <v>WDD1173422N064061</v>
      </c>
      <c r="F6" s="25" t="s">
        <v>192</v>
      </c>
      <c r="G6" s="25" t="s">
        <v>191</v>
      </c>
      <c r="H6" s="20" t="str">
        <f>VLOOKUP(F6,'[1]Invoice List'!$A:$D,4,0)</f>
        <v>GARDENIA ACE_KNL</v>
      </c>
      <c r="I6" s="24">
        <v>44213.000289351854</v>
      </c>
      <c r="J6" s="23">
        <v>1</v>
      </c>
      <c r="K6" s="22">
        <v>26925</v>
      </c>
    </row>
    <row r="7" spans="1:14" s="20" customFormat="1" ht="12.75" customHeight="1" x14ac:dyDescent="0.2">
      <c r="A7" s="20" t="s">
        <v>153</v>
      </c>
      <c r="B7" s="27" t="s">
        <v>190</v>
      </c>
      <c r="C7" s="25" t="s">
        <v>151</v>
      </c>
      <c r="D7" s="25" t="s">
        <v>2</v>
      </c>
      <c r="E7" s="26" t="str">
        <f>HYPERLINK("http://atnz.aquariussystems.ph/Generate/Checklist.aspx?chassis=WAUZZZ8V9JA041334&amp;id=&amp;idAM=751&amp;shownzinternal=1&amp;isfresh=1","WAUZZZ8V9JA041334")</f>
        <v>WAUZZZ8V9JA041334</v>
      </c>
      <c r="F7" s="25" t="s">
        <v>189</v>
      </c>
      <c r="G7" s="25" t="s">
        <v>188</v>
      </c>
      <c r="H7" s="20" t="str">
        <f>VLOOKUP(F7,'[1]Invoice List'!$A:$D,4,0)</f>
        <v>BELUGA ACE_KNL</v>
      </c>
      <c r="I7" s="24">
        <v>44395.000289351854</v>
      </c>
      <c r="J7" s="23">
        <v>1</v>
      </c>
      <c r="K7" s="22">
        <v>22755</v>
      </c>
    </row>
    <row r="8" spans="1:14" s="20" customFormat="1" ht="12.75" customHeight="1" x14ac:dyDescent="0.2">
      <c r="A8" s="20" t="s">
        <v>153</v>
      </c>
      <c r="B8" s="27" t="s">
        <v>187</v>
      </c>
      <c r="C8" s="25" t="s">
        <v>151</v>
      </c>
      <c r="D8" s="25" t="s">
        <v>2</v>
      </c>
      <c r="E8" s="26" t="str">
        <f>HYPERLINK("http://atnz.aquariussystems.ph/Generate/Checklist.aspx?chassis=BM2FS-101789&amp;id=&amp;idAM=751&amp;shownzinternal=1&amp;isfresh=1","BM2FS-101789")</f>
        <v>BM2FS-101789</v>
      </c>
      <c r="F8" s="25" t="s">
        <v>186</v>
      </c>
      <c r="G8" s="25" t="s">
        <v>185</v>
      </c>
      <c r="H8" s="20" t="str">
        <f>VLOOKUP(F8,'[1]Invoice List'!$A:$D,4,0)</f>
        <v>GRAND ORION_KNL</v>
      </c>
      <c r="I8" s="24">
        <v>44395.000289351854</v>
      </c>
      <c r="J8" s="23">
        <v>1</v>
      </c>
      <c r="K8" s="22">
        <v>14975</v>
      </c>
      <c r="M8" s="29"/>
    </row>
    <row r="9" spans="1:14" s="20" customFormat="1" ht="12.75" customHeight="1" x14ac:dyDescent="0.2">
      <c r="A9" s="20" t="s">
        <v>153</v>
      </c>
      <c r="B9" s="27" t="s">
        <v>182</v>
      </c>
      <c r="C9" s="25" t="s">
        <v>151</v>
      </c>
      <c r="D9" s="25" t="s">
        <v>2</v>
      </c>
      <c r="E9" s="26" t="str">
        <f>HYPERLINK("http://atnz.aquariussystems.ph/Generate/Checklist.aspx?chassis=ZAMFD39C000033979&amp;id=&amp;idAM=751&amp;shownzinternal=1&amp;isfresh=1","ZAMFD39C000033979")</f>
        <v>ZAMFD39C000033979</v>
      </c>
      <c r="F9" s="25" t="s">
        <v>184</v>
      </c>
      <c r="G9" s="25" t="s">
        <v>183</v>
      </c>
      <c r="H9" s="20" t="str">
        <f>VLOOKUP(F9,'[1]Invoice List'!$A:$D,4,0)</f>
        <v>MERCURY ACE</v>
      </c>
      <c r="I9" s="24">
        <v>44380.000289351854</v>
      </c>
      <c r="J9" s="23">
        <v>1</v>
      </c>
      <c r="K9" s="22">
        <v>19614</v>
      </c>
    </row>
    <row r="10" spans="1:14" s="20" customFormat="1" ht="12.75" customHeight="1" x14ac:dyDescent="0.2">
      <c r="A10" s="20" t="s">
        <v>153</v>
      </c>
      <c r="B10" s="27" t="s">
        <v>182</v>
      </c>
      <c r="C10" s="25" t="s">
        <v>151</v>
      </c>
      <c r="D10" s="25" t="s">
        <v>2</v>
      </c>
      <c r="E10" s="26" t="str">
        <f>HYPERLINK("http://atnz.aquariussystems.ph/Generate/Checklist.aspx?chassis=WDD1173422N323724&amp;id=&amp;idAM=751&amp;shownzinternal=1&amp;isfresh=1","WDD1173422N323724")</f>
        <v>WDD1173422N323724</v>
      </c>
      <c r="F10" s="25" t="s">
        <v>181</v>
      </c>
      <c r="G10" s="25" t="s">
        <v>180</v>
      </c>
      <c r="H10" s="20" t="str">
        <f>VLOOKUP(F10,'[1]Invoice List'!$A:$D,4,0)</f>
        <v>MERCURY ACE</v>
      </c>
      <c r="I10" s="24">
        <v>44395.000289351854</v>
      </c>
      <c r="J10" s="23">
        <v>1</v>
      </c>
      <c r="K10" s="22">
        <v>25250</v>
      </c>
    </row>
    <row r="11" spans="1:14" s="20" customFormat="1" ht="12.75" customHeight="1" x14ac:dyDescent="0.2">
      <c r="A11" s="20" t="s">
        <v>153</v>
      </c>
      <c r="B11" s="27" t="s">
        <v>179</v>
      </c>
      <c r="C11" s="25" t="s">
        <v>151</v>
      </c>
      <c r="D11" s="25" t="s">
        <v>2</v>
      </c>
      <c r="E11" s="26" t="str">
        <f>HYPERLINK("http://atnz.aquariussystems.ph/Generate/Checklist.aspx?chassis=WBAFE42000LK92261&amp;id=&amp;idAM=751&amp;shownzinternal=1&amp;isfresh=1","WBAFE42000LK92261")</f>
        <v>WBAFE42000LK92261</v>
      </c>
      <c r="F11" s="25" t="s">
        <v>178</v>
      </c>
      <c r="G11" s="25" t="s">
        <v>177</v>
      </c>
      <c r="H11" s="20" t="str">
        <f>VLOOKUP(F11,'[1]Invoice List'!$A:$D,4,0)</f>
        <v>HEROIC ACE_KNL</v>
      </c>
      <c r="I11" s="24">
        <v>44380.000289351854</v>
      </c>
      <c r="J11" s="23">
        <v>1</v>
      </c>
      <c r="K11" s="22">
        <v>14395</v>
      </c>
    </row>
    <row r="12" spans="1:14" s="20" customFormat="1" ht="12.75" customHeight="1" x14ac:dyDescent="0.2">
      <c r="A12" s="20" t="s">
        <v>153</v>
      </c>
      <c r="B12" s="27" t="s">
        <v>166</v>
      </c>
      <c r="C12" s="25" t="s">
        <v>151</v>
      </c>
      <c r="D12" s="25" t="s">
        <v>2</v>
      </c>
      <c r="E12" s="26" t="str">
        <f>HYPERLINK("http://atnz.aquariussystems.ph/Generate/Checklist.aspx?chassis=ZWA10-2000619&amp;id=&amp;idAM=751&amp;shownzinternal=1&amp;isfresh=1","ZWA10-2000619")</f>
        <v>ZWA10-2000619</v>
      </c>
      <c r="F12" s="25" t="s">
        <v>176</v>
      </c>
      <c r="G12" s="25" t="s">
        <v>175</v>
      </c>
      <c r="H12" s="20" t="str">
        <f>VLOOKUP(F12,'[1]Invoice List'!$A:$D,4,0)</f>
        <v>SWIFT ACE_KNL</v>
      </c>
      <c r="I12" s="24">
        <v>44380.000289351854</v>
      </c>
      <c r="J12" s="23">
        <v>1</v>
      </c>
      <c r="K12" s="22">
        <v>13550</v>
      </c>
    </row>
    <row r="13" spans="1:14" s="20" customFormat="1" ht="12.75" customHeight="1" x14ac:dyDescent="0.2">
      <c r="A13" s="20" t="s">
        <v>153</v>
      </c>
      <c r="B13" s="27" t="s">
        <v>166</v>
      </c>
      <c r="C13" s="25" t="s">
        <v>151</v>
      </c>
      <c r="D13" s="25" t="s">
        <v>2</v>
      </c>
      <c r="E13" s="26" t="str">
        <f>HYPERLINK("http://atnz.aquariussystems.ph/Generate/Checklist.aspx?chassis=WBAWL72050JZ94451&amp;id=&amp;idAM=751&amp;shownzinternal=1&amp;isfresh=1","WBAWL72050JZ94451")</f>
        <v>WBAWL72050JZ94451</v>
      </c>
      <c r="F13" s="25" t="s">
        <v>174</v>
      </c>
      <c r="G13" s="25" t="s">
        <v>173</v>
      </c>
      <c r="H13" s="20" t="str">
        <f>VLOOKUP(F13,'[1]Invoice List'!$A:$D,4,0)</f>
        <v>SWIFT ACE</v>
      </c>
      <c r="I13" s="24">
        <v>44363.000289351854</v>
      </c>
      <c r="J13" s="23">
        <v>1</v>
      </c>
      <c r="K13" s="22">
        <v>14480</v>
      </c>
    </row>
    <row r="14" spans="1:14" s="20" customFormat="1" ht="12.75" customHeight="1" x14ac:dyDescent="0.2">
      <c r="A14" s="20" t="s">
        <v>153</v>
      </c>
      <c r="B14" s="27" t="s">
        <v>166</v>
      </c>
      <c r="C14" s="25" t="s">
        <v>151</v>
      </c>
      <c r="D14" s="25" t="s">
        <v>2</v>
      </c>
      <c r="E14" s="26" t="str">
        <f>HYPERLINK("http://atnz.aquariussystems.ph/Generate/Checklist.aspx?chassis=WAUZZZ8VXF1066363&amp;id=&amp;idAM=751&amp;shownzinternal=1&amp;isfresh=1","WAUZZZ8VXF1066363")</f>
        <v>WAUZZZ8VXF1066363</v>
      </c>
      <c r="F14" s="25" t="s">
        <v>172</v>
      </c>
      <c r="G14" s="25" t="s">
        <v>171</v>
      </c>
      <c r="H14" s="20" t="str">
        <f>VLOOKUP(F14,'[1]Invoice List'!$A:$D,4,0)</f>
        <v>SWIFT ACE_KNL</v>
      </c>
      <c r="I14" s="24">
        <v>44380.000289351854</v>
      </c>
      <c r="J14" s="23">
        <v>1</v>
      </c>
      <c r="K14" s="22">
        <v>15435</v>
      </c>
    </row>
    <row r="15" spans="1:14" s="20" customFormat="1" ht="12.75" customHeight="1" x14ac:dyDescent="0.2">
      <c r="A15" s="20" t="s">
        <v>153</v>
      </c>
      <c r="B15" s="27" t="s">
        <v>166</v>
      </c>
      <c r="C15" s="25" t="s">
        <v>151</v>
      </c>
      <c r="D15" s="25" t="s">
        <v>2</v>
      </c>
      <c r="E15" s="26" t="str">
        <f>HYPERLINK("http://atnz.aquariussystems.ph/Generate/Checklist.aspx?chassis=GP7-116961&amp;id=&amp;idAM=751&amp;shownzinternal=1&amp;isfresh=1","GP7-116961")</f>
        <v>GP7-116961</v>
      </c>
      <c r="F15" s="25" t="s">
        <v>170</v>
      </c>
      <c r="G15" s="25" t="s">
        <v>169</v>
      </c>
      <c r="H15" s="20" t="str">
        <f>VLOOKUP(F15,'[1]Invoice List'!$A:$D,4,0)</f>
        <v>SWIFT ACE</v>
      </c>
      <c r="I15" s="24">
        <v>44363.000289351854</v>
      </c>
      <c r="J15" s="23">
        <v>1</v>
      </c>
      <c r="K15" s="22">
        <v>17240</v>
      </c>
    </row>
    <row r="16" spans="1:14" s="20" customFormat="1" ht="12.75" customHeight="1" x14ac:dyDescent="0.2">
      <c r="A16" s="20" t="s">
        <v>153</v>
      </c>
      <c r="B16" s="27" t="s">
        <v>166</v>
      </c>
      <c r="C16" s="25" t="s">
        <v>151</v>
      </c>
      <c r="D16" s="25" t="s">
        <v>2</v>
      </c>
      <c r="E16" s="26" t="str">
        <f>HYPERLINK("http://atnz.aquariussystems.ph/Generate/Checklist.aspx?chassis=HT32-100610&amp;id=&amp;idAM=751&amp;shownzinternal=1&amp;isfresh=1","HT32-100610")</f>
        <v>HT32-100610</v>
      </c>
      <c r="F16" s="25" t="s">
        <v>168</v>
      </c>
      <c r="G16" s="25" t="s">
        <v>167</v>
      </c>
      <c r="H16" s="20" t="str">
        <f>VLOOKUP(F16,'[1]Invoice List'!$A:$D,4,0)</f>
        <v>SWIFT ACE_KNL</v>
      </c>
      <c r="I16" s="24">
        <v>44395.000289351854</v>
      </c>
      <c r="J16" s="23">
        <v>1</v>
      </c>
      <c r="K16" s="22">
        <v>19096</v>
      </c>
    </row>
    <row r="17" spans="1:12" s="20" customFormat="1" ht="12.75" customHeight="1" x14ac:dyDescent="0.2">
      <c r="A17" s="20" t="s">
        <v>153</v>
      </c>
      <c r="B17" s="27" t="s">
        <v>166</v>
      </c>
      <c r="C17" s="25" t="s">
        <v>151</v>
      </c>
      <c r="D17" s="25" t="s">
        <v>2</v>
      </c>
      <c r="E17" s="26" t="str">
        <f>HYPERLINK("http://atnz.aquariussystems.ph/Generate/Checklist.aspx?chassis=GG2W-0106800&amp;id=&amp;idAM=751&amp;shownzinternal=1&amp;isfresh=1","GG2W-0106800")</f>
        <v>GG2W-0106800</v>
      </c>
      <c r="F17" s="25" t="s">
        <v>165</v>
      </c>
      <c r="G17" s="25" t="s">
        <v>164</v>
      </c>
      <c r="H17" s="20" t="str">
        <f>VLOOKUP(F17,'[1]Invoice List'!$A:$D,4,0)</f>
        <v>SWIFT ACE</v>
      </c>
      <c r="I17" s="24">
        <v>44380.000289351854</v>
      </c>
      <c r="J17" s="23">
        <v>1</v>
      </c>
      <c r="K17" s="22">
        <v>21718</v>
      </c>
    </row>
    <row r="18" spans="1:12" s="20" customFormat="1" ht="12.75" customHeight="1" x14ac:dyDescent="0.2">
      <c r="A18" s="20" t="s">
        <v>153</v>
      </c>
      <c r="B18" s="27" t="s">
        <v>152</v>
      </c>
      <c r="C18" s="25" t="s">
        <v>151</v>
      </c>
      <c r="D18" s="25" t="s">
        <v>2</v>
      </c>
      <c r="E18" s="26" t="str">
        <f>HYPERLINK("http://atnz.aquariussystems.ph/Generate/Checklist.aspx?chassis=WVWZZZAUZEP533803&amp;id=&amp;idAM=751&amp;shownzinternal=1&amp;isfresh=1","WVWZZZAUZEP533803")</f>
        <v>WVWZZZAUZEP533803</v>
      </c>
      <c r="F18" s="25" t="s">
        <v>163</v>
      </c>
      <c r="G18" s="25" t="s">
        <v>162</v>
      </c>
      <c r="H18" s="20" t="str">
        <f>VLOOKUP(F18,'[1]Invoice List'!$A:$D,4,0)</f>
        <v>PLEIADES SPIRIT_KNL</v>
      </c>
      <c r="I18" s="24">
        <v>43744.000289351854</v>
      </c>
      <c r="J18" s="23">
        <v>1</v>
      </c>
      <c r="K18" s="22">
        <v>12335</v>
      </c>
    </row>
    <row r="19" spans="1:12" s="20" customFormat="1" ht="12.75" customHeight="1" x14ac:dyDescent="0.2">
      <c r="A19" s="20" t="s">
        <v>153</v>
      </c>
      <c r="B19" s="27" t="s">
        <v>152</v>
      </c>
      <c r="C19" s="25" t="s">
        <v>151</v>
      </c>
      <c r="D19" s="25" t="s">
        <v>2</v>
      </c>
      <c r="E19" s="26" t="str">
        <f>HYPERLINK("http://atnz.aquariussystems.ph/Generate/Checklist.aspx?chassis=WMWZC32050WN01246&amp;id=&amp;idAM=751&amp;shownzinternal=1&amp;isfresh=1","WMWZC32050WN01246")</f>
        <v>WMWZC32050WN01246</v>
      </c>
      <c r="F19" s="25" t="s">
        <v>161</v>
      </c>
      <c r="G19" s="25" t="s">
        <v>159</v>
      </c>
      <c r="H19" s="20" t="s">
        <v>158</v>
      </c>
      <c r="I19" s="24">
        <v>44395.000289351854</v>
      </c>
      <c r="J19" s="23">
        <v>1</v>
      </c>
      <c r="K19" s="22">
        <v>14275</v>
      </c>
    </row>
    <row r="20" spans="1:12" s="20" customFormat="1" ht="12.75" customHeight="1" x14ac:dyDescent="0.2">
      <c r="A20" s="20" t="s">
        <v>153</v>
      </c>
      <c r="B20" s="27" t="s">
        <v>152</v>
      </c>
      <c r="C20" s="25" t="s">
        <v>151</v>
      </c>
      <c r="D20" s="25" t="s">
        <v>2</v>
      </c>
      <c r="E20" s="26" t="str">
        <f>HYPERLINK("http://atnz.aquariussystems.ph/Generate/Checklist.aspx?chassis=WMWZC32050WN01246&amp;id=&amp;idAM=751&amp;shownzinternal=1&amp;isfresh=1","WMWZC32050WN01246")</f>
        <v>WMWZC32050WN01246</v>
      </c>
      <c r="F20" s="28" t="s">
        <v>160</v>
      </c>
      <c r="G20" s="25" t="s">
        <v>159</v>
      </c>
      <c r="H20" s="20" t="s">
        <v>158</v>
      </c>
      <c r="I20" s="24">
        <v>44395.000289351854</v>
      </c>
      <c r="J20" s="23">
        <v>1</v>
      </c>
      <c r="K20" s="22">
        <v>119.47</v>
      </c>
    </row>
    <row r="21" spans="1:12" s="20" customFormat="1" ht="12.75" customHeight="1" x14ac:dyDescent="0.2">
      <c r="A21" s="20" t="s">
        <v>153</v>
      </c>
      <c r="B21" s="27" t="s">
        <v>152</v>
      </c>
      <c r="C21" s="25" t="s">
        <v>151</v>
      </c>
      <c r="D21" s="25" t="s">
        <v>2</v>
      </c>
      <c r="E21" s="26" t="str">
        <f>HYPERLINK("http://atnz.aquariussystems.ph/Generate/Checklist.aspx?chassis=WBAWX320000B26802&amp;id=&amp;idAM=751&amp;shownzinternal=1&amp;isfresh=1","WBAWX320000B26802")</f>
        <v>WBAWX320000B26802</v>
      </c>
      <c r="F21" s="25" t="s">
        <v>157</v>
      </c>
      <c r="G21" s="25" t="s">
        <v>156</v>
      </c>
      <c r="H21" s="20" t="str">
        <f>VLOOKUP(F21,'[1]Invoice List'!$A:$D,4,0)</f>
        <v>PLEIADES SPIRIT_KNL</v>
      </c>
      <c r="I21" s="24">
        <v>43533.000289351854</v>
      </c>
      <c r="J21" s="23">
        <v>1</v>
      </c>
      <c r="K21" s="22">
        <v>18711</v>
      </c>
    </row>
    <row r="22" spans="1:12" s="20" customFormat="1" ht="12.75" customHeight="1" x14ac:dyDescent="0.2">
      <c r="A22" s="20" t="s">
        <v>153</v>
      </c>
      <c r="B22" s="27" t="s">
        <v>152</v>
      </c>
      <c r="C22" s="25" t="s">
        <v>151</v>
      </c>
      <c r="D22" s="25" t="s">
        <v>2</v>
      </c>
      <c r="E22" s="26" t="str">
        <f>HYPERLINK("http://atnz.aquariussystems.ph/Generate/Checklist.aspx?chassis=WDD1760442J098211&amp;id=&amp;idAM=751&amp;shownzinternal=1&amp;isfresh=1","WDD1760442J098211")</f>
        <v>WDD1760442J098211</v>
      </c>
      <c r="F22" s="25" t="s">
        <v>155</v>
      </c>
      <c r="G22" s="25" t="s">
        <v>154</v>
      </c>
      <c r="H22" s="20" t="str">
        <f>VLOOKUP(F22,'[1]Invoice List'!$A:$D,4,0)</f>
        <v>PLEIADES SPIRIT</v>
      </c>
      <c r="I22" s="24">
        <v>44395.000289351854</v>
      </c>
      <c r="J22" s="23">
        <v>1</v>
      </c>
      <c r="K22" s="22">
        <v>18750</v>
      </c>
    </row>
    <row r="23" spans="1:12" s="20" customFormat="1" ht="12.75" customHeight="1" x14ac:dyDescent="0.2">
      <c r="A23" s="20" t="s">
        <v>153</v>
      </c>
      <c r="B23" s="27" t="s">
        <v>152</v>
      </c>
      <c r="C23" s="25" t="s">
        <v>151</v>
      </c>
      <c r="D23" s="25" t="s">
        <v>2</v>
      </c>
      <c r="E23" s="26" t="str">
        <f>HYPERLINK("http://atnz.aquariussystems.ph/Generate/Checklist.aspx?chassis=VM4-070625&amp;id=&amp;idAM=751&amp;shownzinternal=1&amp;isfresh=1","VM4-070625")</f>
        <v>VM4-070625</v>
      </c>
      <c r="F23" s="25" t="s">
        <v>150</v>
      </c>
      <c r="G23" s="25" t="s">
        <v>149</v>
      </c>
      <c r="H23" s="20" t="str">
        <f>VLOOKUP(F23,'[1]Invoice List'!$A:$D,4,0)</f>
        <v>HEROIC ACE</v>
      </c>
      <c r="I23" s="24">
        <v>44246.000289351854</v>
      </c>
      <c r="J23" s="23">
        <v>1</v>
      </c>
      <c r="K23" s="22">
        <v>13700</v>
      </c>
      <c r="L23" s="21">
        <f>SUM(K2:K23)</f>
        <v>386563.47</v>
      </c>
    </row>
    <row r="24" spans="1:12" s="16" customFormat="1" x14ac:dyDescent="0.2">
      <c r="A24" s="16" t="s">
        <v>124</v>
      </c>
      <c r="B24" s="16" t="s">
        <v>148</v>
      </c>
      <c r="C24" s="16" t="s">
        <v>3</v>
      </c>
      <c r="D24" s="16" t="s">
        <v>2</v>
      </c>
      <c r="E24" s="19" t="s">
        <v>147</v>
      </c>
      <c r="F24" s="16" t="s">
        <v>147</v>
      </c>
      <c r="G24" s="16" t="s">
        <v>146</v>
      </c>
      <c r="H24" s="16" t="s">
        <v>145</v>
      </c>
      <c r="J24" s="18"/>
      <c r="K24" s="17">
        <v>10923.249999999998</v>
      </c>
    </row>
    <row r="25" spans="1:12" s="16" customFormat="1" x14ac:dyDescent="0.2">
      <c r="A25" s="16" t="s">
        <v>124</v>
      </c>
      <c r="B25" s="16" t="s">
        <v>144</v>
      </c>
      <c r="C25" s="16" t="s">
        <v>3</v>
      </c>
      <c r="D25" s="16" t="s">
        <v>2</v>
      </c>
      <c r="E25" s="19" t="s">
        <v>143</v>
      </c>
      <c r="F25" s="16" t="s">
        <v>143</v>
      </c>
      <c r="G25" s="16" t="s">
        <v>142</v>
      </c>
      <c r="H25" s="16" t="s">
        <v>138</v>
      </c>
      <c r="J25" s="18"/>
      <c r="K25" s="17">
        <v>8823.3499999999985</v>
      </c>
    </row>
    <row r="26" spans="1:12" s="16" customFormat="1" x14ac:dyDescent="0.2">
      <c r="A26" s="16" t="s">
        <v>124</v>
      </c>
      <c r="B26" s="16" t="s">
        <v>141</v>
      </c>
      <c r="C26" s="16" t="s">
        <v>3</v>
      </c>
      <c r="D26" s="16" t="s">
        <v>2</v>
      </c>
      <c r="E26" s="19" t="s">
        <v>140</v>
      </c>
      <c r="F26" s="16" t="s">
        <v>140</v>
      </c>
      <c r="G26" s="16" t="s">
        <v>139</v>
      </c>
      <c r="H26" s="16" t="s">
        <v>138</v>
      </c>
      <c r="J26" s="18"/>
      <c r="K26" s="17">
        <v>13624.599999999999</v>
      </c>
    </row>
    <row r="27" spans="1:12" s="16" customFormat="1" x14ac:dyDescent="0.2">
      <c r="A27" s="16" t="s">
        <v>124</v>
      </c>
      <c r="B27" s="16" t="s">
        <v>137</v>
      </c>
      <c r="C27" s="16" t="s">
        <v>3</v>
      </c>
      <c r="D27" s="16" t="s">
        <v>2</v>
      </c>
      <c r="E27" s="19" t="s">
        <v>136</v>
      </c>
      <c r="F27" s="16" t="s">
        <v>136</v>
      </c>
      <c r="G27" s="16" t="s">
        <v>135</v>
      </c>
      <c r="H27" s="16" t="s">
        <v>131</v>
      </c>
      <c r="J27" s="18"/>
      <c r="K27" s="17">
        <v>8457.65</v>
      </c>
    </row>
    <row r="28" spans="1:12" s="16" customFormat="1" x14ac:dyDescent="0.2">
      <c r="A28" s="16" t="s">
        <v>124</v>
      </c>
      <c r="B28" s="16" t="s">
        <v>134</v>
      </c>
      <c r="C28" s="16" t="s">
        <v>3</v>
      </c>
      <c r="D28" s="16" t="s">
        <v>2</v>
      </c>
      <c r="E28" s="19" t="s">
        <v>133</v>
      </c>
      <c r="F28" s="16" t="s">
        <v>133</v>
      </c>
      <c r="G28" s="16" t="s">
        <v>132</v>
      </c>
      <c r="H28" s="16" t="s">
        <v>131</v>
      </c>
      <c r="J28" s="18"/>
      <c r="K28" s="17">
        <v>20139.05</v>
      </c>
    </row>
    <row r="29" spans="1:12" s="16" customFormat="1" x14ac:dyDescent="0.2">
      <c r="A29" s="16" t="s">
        <v>124</v>
      </c>
      <c r="B29" s="16" t="s">
        <v>130</v>
      </c>
      <c r="C29" s="16" t="s">
        <v>3</v>
      </c>
      <c r="D29" s="16" t="s">
        <v>2</v>
      </c>
      <c r="E29" s="19" t="s">
        <v>129</v>
      </c>
      <c r="F29" s="16" t="s">
        <v>129</v>
      </c>
      <c r="G29" s="16" t="s">
        <v>128</v>
      </c>
      <c r="H29" s="16" t="s">
        <v>120</v>
      </c>
      <c r="J29" s="18"/>
      <c r="K29" s="17">
        <v>15775.099999999999</v>
      </c>
    </row>
    <row r="30" spans="1:12" s="16" customFormat="1" x14ac:dyDescent="0.2">
      <c r="A30" s="16" t="s">
        <v>124</v>
      </c>
      <c r="B30" s="16" t="s">
        <v>127</v>
      </c>
      <c r="C30" s="16" t="s">
        <v>3</v>
      </c>
      <c r="D30" s="16" t="s">
        <v>2</v>
      </c>
      <c r="E30" s="19" t="s">
        <v>126</v>
      </c>
      <c r="F30" s="16" t="s">
        <v>126</v>
      </c>
      <c r="G30" s="16" t="s">
        <v>125</v>
      </c>
      <c r="H30" s="16" t="s">
        <v>120</v>
      </c>
      <c r="J30" s="18"/>
      <c r="K30" s="17">
        <v>9800.8499999999985</v>
      </c>
    </row>
    <row r="31" spans="1:12" s="16" customFormat="1" x14ac:dyDescent="0.2">
      <c r="A31" s="16" t="s">
        <v>124</v>
      </c>
      <c r="B31" s="16" t="s">
        <v>123</v>
      </c>
      <c r="C31" s="16" t="s">
        <v>3</v>
      </c>
      <c r="D31" s="16" t="s">
        <v>2</v>
      </c>
      <c r="E31" s="19" t="s">
        <v>122</v>
      </c>
      <c r="F31" s="16" t="s">
        <v>122</v>
      </c>
      <c r="G31" s="16" t="s">
        <v>121</v>
      </c>
      <c r="H31" s="16" t="s">
        <v>120</v>
      </c>
      <c r="J31" s="18"/>
      <c r="K31" s="17">
        <v>11724.8</v>
      </c>
    </row>
    <row r="32" spans="1:12" s="16" customFormat="1" x14ac:dyDescent="0.2">
      <c r="A32" s="16" t="s">
        <v>43</v>
      </c>
      <c r="B32" s="16" t="s">
        <v>117</v>
      </c>
      <c r="C32" s="16" t="s">
        <v>3</v>
      </c>
      <c r="D32" s="16" t="s">
        <v>2</v>
      </c>
      <c r="F32" s="16" t="s">
        <v>119</v>
      </c>
      <c r="J32" s="18"/>
      <c r="K32" s="17">
        <v>72.89</v>
      </c>
    </row>
    <row r="33" spans="1:11" s="16" customFormat="1" x14ac:dyDescent="0.2">
      <c r="A33" s="16" t="s">
        <v>43</v>
      </c>
      <c r="B33" s="16" t="s">
        <v>117</v>
      </c>
      <c r="C33" s="16" t="s">
        <v>3</v>
      </c>
      <c r="D33" s="16" t="s">
        <v>2</v>
      </c>
      <c r="F33" s="16" t="s">
        <v>118</v>
      </c>
      <c r="J33" s="18"/>
      <c r="K33" s="17">
        <v>47.82</v>
      </c>
    </row>
    <row r="34" spans="1:11" s="16" customFormat="1" x14ac:dyDescent="0.2">
      <c r="A34" s="16" t="s">
        <v>43</v>
      </c>
      <c r="B34" s="16" t="s">
        <v>117</v>
      </c>
      <c r="C34" s="16" t="s">
        <v>3</v>
      </c>
      <c r="D34" s="16" t="s">
        <v>2</v>
      </c>
      <c r="F34" s="16" t="s">
        <v>116</v>
      </c>
      <c r="J34" s="18"/>
      <c r="K34" s="17">
        <v>48.84</v>
      </c>
    </row>
    <row r="35" spans="1:11" s="16" customFormat="1" x14ac:dyDescent="0.2">
      <c r="A35" s="16" t="s">
        <v>43</v>
      </c>
      <c r="B35" s="16" t="s">
        <v>115</v>
      </c>
      <c r="C35" s="16" t="s">
        <v>3</v>
      </c>
      <c r="D35" s="16" t="s">
        <v>2</v>
      </c>
      <c r="F35" s="16" t="s">
        <v>114</v>
      </c>
      <c r="J35" s="18"/>
      <c r="K35" s="17">
        <v>275.24</v>
      </c>
    </row>
    <row r="36" spans="1:11" s="16" customFormat="1" x14ac:dyDescent="0.2">
      <c r="A36" s="16" t="s">
        <v>43</v>
      </c>
      <c r="B36" s="16" t="s">
        <v>113</v>
      </c>
      <c r="C36" s="16" t="s">
        <v>3</v>
      </c>
      <c r="D36" s="16" t="s">
        <v>2</v>
      </c>
      <c r="F36" s="16" t="s">
        <v>112</v>
      </c>
      <c r="J36" s="18"/>
      <c r="K36" s="17">
        <v>433.94</v>
      </c>
    </row>
    <row r="37" spans="1:11" s="16" customFormat="1" x14ac:dyDescent="0.2">
      <c r="A37" s="16" t="s">
        <v>43</v>
      </c>
      <c r="B37" s="16" t="s">
        <v>111</v>
      </c>
      <c r="C37" s="16" t="s">
        <v>3</v>
      </c>
      <c r="D37" s="16" t="s">
        <v>2</v>
      </c>
      <c r="F37" s="16" t="s">
        <v>110</v>
      </c>
      <c r="J37" s="18"/>
      <c r="K37" s="17">
        <v>239.34</v>
      </c>
    </row>
    <row r="38" spans="1:11" s="16" customFormat="1" x14ac:dyDescent="0.2">
      <c r="A38" s="16" t="s">
        <v>43</v>
      </c>
      <c r="B38" s="16" t="s">
        <v>109</v>
      </c>
      <c r="C38" s="16" t="s">
        <v>3</v>
      </c>
      <c r="D38" s="16" t="s">
        <v>2</v>
      </c>
      <c r="F38" s="16" t="s">
        <v>108</v>
      </c>
      <c r="J38" s="18"/>
      <c r="K38" s="17">
        <v>239.34</v>
      </c>
    </row>
    <row r="39" spans="1:11" s="16" customFormat="1" x14ac:dyDescent="0.2">
      <c r="A39" s="16" t="s">
        <v>43</v>
      </c>
      <c r="B39" s="16" t="s">
        <v>107</v>
      </c>
      <c r="C39" s="16" t="s">
        <v>3</v>
      </c>
      <c r="D39" s="16" t="s">
        <v>2</v>
      </c>
      <c r="F39" s="16" t="s">
        <v>106</v>
      </c>
      <c r="J39" s="18"/>
      <c r="K39" s="17">
        <v>165.65</v>
      </c>
    </row>
    <row r="40" spans="1:11" s="16" customFormat="1" x14ac:dyDescent="0.2">
      <c r="A40" s="16" t="s">
        <v>43</v>
      </c>
      <c r="B40" s="16" t="s">
        <v>105</v>
      </c>
      <c r="C40" s="16" t="s">
        <v>3</v>
      </c>
      <c r="D40" s="16" t="s">
        <v>2</v>
      </c>
      <c r="F40" s="16" t="s">
        <v>104</v>
      </c>
      <c r="J40" s="18"/>
      <c r="K40" s="17">
        <v>173.04</v>
      </c>
    </row>
    <row r="41" spans="1:11" s="16" customFormat="1" x14ac:dyDescent="0.2">
      <c r="A41" s="16" t="s">
        <v>43</v>
      </c>
      <c r="B41" s="16" t="s">
        <v>103</v>
      </c>
      <c r="C41" s="16" t="s">
        <v>3</v>
      </c>
      <c r="D41" s="16" t="s">
        <v>2</v>
      </c>
      <c r="F41" s="16" t="s">
        <v>102</v>
      </c>
      <c r="J41" s="18"/>
      <c r="K41" s="17">
        <v>208.06</v>
      </c>
    </row>
    <row r="42" spans="1:11" s="16" customFormat="1" x14ac:dyDescent="0.2">
      <c r="A42" s="16" t="s">
        <v>43</v>
      </c>
      <c r="B42" s="16" t="s">
        <v>101</v>
      </c>
      <c r="C42" s="16" t="s">
        <v>3</v>
      </c>
      <c r="D42" s="16" t="s">
        <v>2</v>
      </c>
      <c r="F42" s="16" t="s">
        <v>100</v>
      </c>
      <c r="J42" s="18"/>
      <c r="K42" s="17">
        <v>87.27</v>
      </c>
    </row>
    <row r="43" spans="1:11" s="16" customFormat="1" x14ac:dyDescent="0.2">
      <c r="A43" s="16" t="s">
        <v>43</v>
      </c>
      <c r="B43" s="16" t="s">
        <v>99</v>
      </c>
      <c r="C43" s="16" t="s">
        <v>3</v>
      </c>
      <c r="D43" s="16" t="s">
        <v>2</v>
      </c>
      <c r="F43" s="16" t="s">
        <v>98</v>
      </c>
      <c r="J43" s="18"/>
      <c r="K43" s="17">
        <v>21.31</v>
      </c>
    </row>
    <row r="44" spans="1:11" s="16" customFormat="1" x14ac:dyDescent="0.2">
      <c r="A44" s="16" t="s">
        <v>43</v>
      </c>
      <c r="B44" s="16" t="s">
        <v>97</v>
      </c>
      <c r="C44" s="16" t="s">
        <v>3</v>
      </c>
      <c r="D44" s="16" t="s">
        <v>2</v>
      </c>
      <c r="F44" s="16" t="s">
        <v>96</v>
      </c>
      <c r="J44" s="18"/>
      <c r="K44" s="17">
        <v>141.44999999999999</v>
      </c>
    </row>
    <row r="45" spans="1:11" s="16" customFormat="1" x14ac:dyDescent="0.2">
      <c r="A45" s="16" t="s">
        <v>43</v>
      </c>
      <c r="B45" s="16" t="s">
        <v>95</v>
      </c>
      <c r="C45" s="16" t="s">
        <v>3</v>
      </c>
      <c r="D45" s="16" t="s">
        <v>2</v>
      </c>
      <c r="F45" s="16" t="s">
        <v>94</v>
      </c>
      <c r="J45" s="18"/>
      <c r="K45" s="17">
        <v>268.45999999999998</v>
      </c>
    </row>
    <row r="46" spans="1:11" s="16" customFormat="1" x14ac:dyDescent="0.2">
      <c r="A46" s="16" t="s">
        <v>43</v>
      </c>
      <c r="B46" s="16" t="s">
        <v>93</v>
      </c>
      <c r="C46" s="16" t="s">
        <v>3</v>
      </c>
      <c r="D46" s="16" t="s">
        <v>2</v>
      </c>
      <c r="F46" s="16" t="s">
        <v>92</v>
      </c>
      <c r="J46" s="18"/>
      <c r="K46" s="17">
        <v>241.66</v>
      </c>
    </row>
    <row r="47" spans="1:11" s="16" customFormat="1" x14ac:dyDescent="0.2">
      <c r="A47" s="16" t="s">
        <v>43</v>
      </c>
      <c r="B47" s="16" t="s">
        <v>91</v>
      </c>
      <c r="C47" s="16" t="s">
        <v>3</v>
      </c>
      <c r="D47" s="16" t="s">
        <v>2</v>
      </c>
      <c r="F47" s="16" t="s">
        <v>90</v>
      </c>
      <c r="J47" s="18"/>
      <c r="K47" s="17">
        <v>867.99</v>
      </c>
    </row>
    <row r="48" spans="1:11" s="16" customFormat="1" x14ac:dyDescent="0.2">
      <c r="A48" s="16" t="s">
        <v>43</v>
      </c>
      <c r="B48" s="16" t="s">
        <v>89</v>
      </c>
      <c r="C48" s="16" t="s">
        <v>3</v>
      </c>
      <c r="D48" s="16" t="s">
        <v>2</v>
      </c>
      <c r="F48" s="16" t="s">
        <v>88</v>
      </c>
      <c r="J48" s="18"/>
      <c r="K48" s="17">
        <v>136.68</v>
      </c>
    </row>
    <row r="49" spans="1:11" s="16" customFormat="1" x14ac:dyDescent="0.2">
      <c r="A49" s="16" t="s">
        <v>43</v>
      </c>
      <c r="B49" s="16" t="s">
        <v>87</v>
      </c>
      <c r="C49" s="16" t="s">
        <v>3</v>
      </c>
      <c r="D49" s="16" t="s">
        <v>2</v>
      </c>
      <c r="F49" s="16" t="s">
        <v>86</v>
      </c>
      <c r="J49" s="18"/>
      <c r="K49" s="17">
        <v>29.94</v>
      </c>
    </row>
    <row r="50" spans="1:11" s="16" customFormat="1" x14ac:dyDescent="0.2">
      <c r="A50" s="16" t="s">
        <v>43</v>
      </c>
      <c r="B50" s="16" t="s">
        <v>85</v>
      </c>
      <c r="C50" s="16" t="s">
        <v>3</v>
      </c>
      <c r="D50" s="16" t="s">
        <v>2</v>
      </c>
      <c r="F50" s="16" t="s">
        <v>84</v>
      </c>
      <c r="J50" s="18"/>
      <c r="K50" s="17">
        <v>82.29</v>
      </c>
    </row>
    <row r="51" spans="1:11" s="16" customFormat="1" x14ac:dyDescent="0.2">
      <c r="A51" s="16" t="s">
        <v>43</v>
      </c>
      <c r="B51" s="16" t="s">
        <v>83</v>
      </c>
      <c r="C51" s="16" t="s">
        <v>3</v>
      </c>
      <c r="D51" s="16" t="s">
        <v>2</v>
      </c>
      <c r="F51" s="16" t="s">
        <v>82</v>
      </c>
      <c r="J51" s="18"/>
      <c r="K51" s="17">
        <v>50.84</v>
      </c>
    </row>
    <row r="52" spans="1:11" s="16" customFormat="1" x14ac:dyDescent="0.2">
      <c r="A52" s="16" t="s">
        <v>43</v>
      </c>
      <c r="B52" s="16" t="s">
        <v>81</v>
      </c>
      <c r="C52" s="16" t="s">
        <v>3</v>
      </c>
      <c r="D52" s="16" t="s">
        <v>2</v>
      </c>
      <c r="F52" s="16" t="s">
        <v>80</v>
      </c>
      <c r="J52" s="18"/>
      <c r="K52" s="17">
        <v>90.82</v>
      </c>
    </row>
    <row r="53" spans="1:11" s="16" customFormat="1" x14ac:dyDescent="0.2">
      <c r="A53" s="16" t="s">
        <v>43</v>
      </c>
      <c r="B53" s="16" t="s">
        <v>79</v>
      </c>
      <c r="C53" s="16" t="s">
        <v>3</v>
      </c>
      <c r="D53" s="16" t="s">
        <v>2</v>
      </c>
      <c r="F53" s="16" t="s">
        <v>78</v>
      </c>
      <c r="J53" s="18"/>
      <c r="K53" s="17">
        <v>106.69</v>
      </c>
    </row>
    <row r="54" spans="1:11" s="16" customFormat="1" x14ac:dyDescent="0.2">
      <c r="A54" s="16" t="s">
        <v>43</v>
      </c>
      <c r="B54" s="16" t="s">
        <v>77</v>
      </c>
      <c r="C54" s="16" t="s">
        <v>3</v>
      </c>
      <c r="D54" s="16" t="s">
        <v>2</v>
      </c>
      <c r="F54" s="16" t="s">
        <v>76</v>
      </c>
      <c r="J54" s="18"/>
      <c r="K54" s="17">
        <v>311.60000000000002</v>
      </c>
    </row>
    <row r="55" spans="1:11" s="16" customFormat="1" x14ac:dyDescent="0.2">
      <c r="A55" s="16" t="s">
        <v>43</v>
      </c>
      <c r="B55" s="16" t="s">
        <v>75</v>
      </c>
      <c r="C55" s="16" t="s">
        <v>3</v>
      </c>
      <c r="D55" s="16" t="s">
        <v>2</v>
      </c>
      <c r="F55" s="16" t="s">
        <v>74</v>
      </c>
      <c r="J55" s="18"/>
      <c r="K55" s="17">
        <v>270.42</v>
      </c>
    </row>
    <row r="56" spans="1:11" s="16" customFormat="1" x14ac:dyDescent="0.2">
      <c r="A56" s="16" t="s">
        <v>43</v>
      </c>
      <c r="B56" s="16" t="s">
        <v>73</v>
      </c>
      <c r="C56" s="16" t="s">
        <v>3</v>
      </c>
      <c r="D56" s="16" t="s">
        <v>2</v>
      </c>
      <c r="F56" s="16" t="s">
        <v>72</v>
      </c>
      <c r="J56" s="18"/>
      <c r="K56" s="17">
        <v>724.83</v>
      </c>
    </row>
    <row r="57" spans="1:11" s="16" customFormat="1" x14ac:dyDescent="0.2">
      <c r="A57" s="16" t="s">
        <v>43</v>
      </c>
      <c r="B57" s="16" t="s">
        <v>71</v>
      </c>
      <c r="C57" s="16" t="s">
        <v>3</v>
      </c>
      <c r="D57" s="16" t="s">
        <v>2</v>
      </c>
      <c r="F57" s="16" t="s">
        <v>70</v>
      </c>
      <c r="J57" s="18"/>
      <c r="K57" s="17">
        <v>103.71</v>
      </c>
    </row>
    <row r="58" spans="1:11" s="16" customFormat="1" x14ac:dyDescent="0.2">
      <c r="A58" s="16" t="s">
        <v>43</v>
      </c>
      <c r="B58" s="16" t="s">
        <v>69</v>
      </c>
      <c r="C58" s="16" t="s">
        <v>3</v>
      </c>
      <c r="D58" s="16" t="s">
        <v>2</v>
      </c>
      <c r="F58" s="16" t="s">
        <v>68</v>
      </c>
      <c r="J58" s="18"/>
      <c r="K58" s="17">
        <v>302.94</v>
      </c>
    </row>
    <row r="59" spans="1:11" s="16" customFormat="1" x14ac:dyDescent="0.2">
      <c r="A59" s="16" t="s">
        <v>43</v>
      </c>
      <c r="B59" s="16" t="s">
        <v>67</v>
      </c>
      <c r="C59" s="16" t="s">
        <v>3</v>
      </c>
      <c r="D59" s="16" t="s">
        <v>2</v>
      </c>
      <c r="F59" s="16" t="s">
        <v>66</v>
      </c>
      <c r="J59" s="18"/>
      <c r="K59" s="17">
        <v>262.63</v>
      </c>
    </row>
    <row r="60" spans="1:11" s="16" customFormat="1" x14ac:dyDescent="0.2">
      <c r="A60" s="16" t="s">
        <v>43</v>
      </c>
      <c r="B60" s="16" t="s">
        <v>65</v>
      </c>
      <c r="C60" s="16" t="s">
        <v>3</v>
      </c>
      <c r="D60" s="16" t="s">
        <v>2</v>
      </c>
      <c r="F60" s="16" t="s">
        <v>64</v>
      </c>
      <c r="J60" s="18"/>
      <c r="K60" s="17">
        <v>704.7</v>
      </c>
    </row>
    <row r="61" spans="1:11" s="16" customFormat="1" x14ac:dyDescent="0.2">
      <c r="A61" s="16" t="s">
        <v>43</v>
      </c>
      <c r="B61" s="16" t="s">
        <v>63</v>
      </c>
      <c r="C61" s="16" t="s">
        <v>3</v>
      </c>
      <c r="D61" s="16" t="s">
        <v>2</v>
      </c>
      <c r="F61" s="16" t="s">
        <v>62</v>
      </c>
      <c r="J61" s="18"/>
      <c r="K61" s="17">
        <v>43.88</v>
      </c>
    </row>
    <row r="62" spans="1:11" s="16" customFormat="1" x14ac:dyDescent="0.2">
      <c r="A62" s="16" t="s">
        <v>43</v>
      </c>
      <c r="B62" s="16" t="s">
        <v>61</v>
      </c>
      <c r="C62" s="16" t="s">
        <v>3</v>
      </c>
      <c r="D62" s="16" t="s">
        <v>2</v>
      </c>
      <c r="F62" s="16" t="s">
        <v>60</v>
      </c>
      <c r="J62" s="18"/>
      <c r="K62" s="17">
        <v>106.69</v>
      </c>
    </row>
    <row r="63" spans="1:11" s="16" customFormat="1" x14ac:dyDescent="0.2">
      <c r="A63" s="16" t="s">
        <v>43</v>
      </c>
      <c r="B63" s="16" t="s">
        <v>59</v>
      </c>
      <c r="C63" s="16" t="s">
        <v>3</v>
      </c>
      <c r="D63" s="16" t="s">
        <v>2</v>
      </c>
      <c r="F63" s="16" t="s">
        <v>58</v>
      </c>
      <c r="J63" s="18"/>
      <c r="K63" s="17">
        <v>218.46</v>
      </c>
    </row>
    <row r="64" spans="1:11" s="16" customFormat="1" x14ac:dyDescent="0.2">
      <c r="A64" s="16" t="s">
        <v>43</v>
      </c>
      <c r="B64" s="16" t="s">
        <v>57</v>
      </c>
      <c r="C64" s="16" t="s">
        <v>3</v>
      </c>
      <c r="D64" s="16" t="s">
        <v>2</v>
      </c>
      <c r="F64" s="16" t="s">
        <v>56</v>
      </c>
      <c r="J64" s="18"/>
      <c r="K64" s="17">
        <v>270.42</v>
      </c>
    </row>
    <row r="65" spans="1:12" s="16" customFormat="1" x14ac:dyDescent="0.2">
      <c r="A65" s="16" t="s">
        <v>43</v>
      </c>
      <c r="B65" s="16" t="s">
        <v>55</v>
      </c>
      <c r="C65" s="16" t="s">
        <v>3</v>
      </c>
      <c r="D65" s="16" t="s">
        <v>2</v>
      </c>
      <c r="F65" s="16" t="s">
        <v>54</v>
      </c>
      <c r="J65" s="18"/>
      <c r="K65" s="17">
        <v>640.11</v>
      </c>
    </row>
    <row r="66" spans="1:12" s="12" customFormat="1" x14ac:dyDescent="0.2">
      <c r="A66" s="12" t="s">
        <v>43</v>
      </c>
      <c r="B66" s="12" t="s">
        <v>53</v>
      </c>
      <c r="C66" s="12" t="s">
        <v>3</v>
      </c>
      <c r="D66" s="12" t="s">
        <v>2</v>
      </c>
      <c r="F66" s="12" t="s">
        <v>52</v>
      </c>
      <c r="J66" s="15"/>
      <c r="K66" s="14">
        <v>35.35</v>
      </c>
    </row>
    <row r="67" spans="1:12" s="12" customFormat="1" x14ac:dyDescent="0.2">
      <c r="A67" s="12" t="s">
        <v>43</v>
      </c>
      <c r="B67" s="12" t="s">
        <v>51</v>
      </c>
      <c r="C67" s="12" t="s">
        <v>3</v>
      </c>
      <c r="D67" s="12" t="s">
        <v>2</v>
      </c>
      <c r="F67" s="12" t="s">
        <v>50</v>
      </c>
      <c r="J67" s="15"/>
      <c r="K67" s="14">
        <v>-52.24</v>
      </c>
    </row>
    <row r="68" spans="1:12" s="12" customFormat="1" x14ac:dyDescent="0.2">
      <c r="A68" s="12" t="s">
        <v>43</v>
      </c>
      <c r="B68" s="12" t="s">
        <v>49</v>
      </c>
      <c r="C68" s="12" t="s">
        <v>3</v>
      </c>
      <c r="D68" s="12" t="s">
        <v>2</v>
      </c>
      <c r="F68" s="12" t="s">
        <v>48</v>
      </c>
      <c r="J68" s="15"/>
      <c r="K68" s="14">
        <v>-122.11646232876799</v>
      </c>
    </row>
    <row r="69" spans="1:12" s="12" customFormat="1" x14ac:dyDescent="0.2">
      <c r="A69" s="12" t="s">
        <v>43</v>
      </c>
      <c r="B69" s="12" t="s">
        <v>47</v>
      </c>
      <c r="C69" s="12" t="s">
        <v>3</v>
      </c>
      <c r="D69" s="12" t="s">
        <v>2</v>
      </c>
      <c r="F69" s="12" t="s">
        <v>46</v>
      </c>
      <c r="J69" s="15"/>
      <c r="K69" s="14">
        <v>-202.37</v>
      </c>
    </row>
    <row r="70" spans="1:12" s="12" customFormat="1" x14ac:dyDescent="0.2">
      <c r="A70" s="12" t="s">
        <v>43</v>
      </c>
      <c r="B70" s="12" t="s">
        <v>45</v>
      </c>
      <c r="C70" s="12" t="s">
        <v>3</v>
      </c>
      <c r="D70" s="12" t="s">
        <v>2</v>
      </c>
      <c r="F70" s="12" t="s">
        <v>44</v>
      </c>
      <c r="J70" s="15"/>
      <c r="K70" s="14">
        <v>-196.77</v>
      </c>
    </row>
    <row r="71" spans="1:12" s="12" customFormat="1" x14ac:dyDescent="0.2">
      <c r="A71" s="12" t="s">
        <v>43</v>
      </c>
      <c r="B71" s="12" t="s">
        <v>42</v>
      </c>
      <c r="C71" s="12" t="s">
        <v>3</v>
      </c>
      <c r="D71" s="12" t="s">
        <v>2</v>
      </c>
      <c r="F71" s="12" t="s">
        <v>41</v>
      </c>
      <c r="J71" s="15"/>
      <c r="K71" s="14">
        <v>-202.37</v>
      </c>
    </row>
    <row r="72" spans="1:12" s="12" customFormat="1" x14ac:dyDescent="0.2">
      <c r="A72" s="12" t="s">
        <v>40</v>
      </c>
      <c r="C72" s="12" t="s">
        <v>3</v>
      </c>
      <c r="D72" s="12" t="s">
        <v>2</v>
      </c>
      <c r="F72" s="12" t="s">
        <v>39</v>
      </c>
      <c r="J72" s="15"/>
      <c r="K72" s="14">
        <v>-60</v>
      </c>
      <c r="L72" s="13">
        <f>SUM(K24:K72)</f>
        <v>106458.08353767128</v>
      </c>
    </row>
    <row r="73" spans="1:12" s="6" customFormat="1" x14ac:dyDescent="0.2">
      <c r="A73" s="6" t="s">
        <v>34</v>
      </c>
      <c r="B73" s="6" t="s">
        <v>38</v>
      </c>
      <c r="C73" s="6" t="s">
        <v>3</v>
      </c>
      <c r="D73" s="6" t="s">
        <v>2</v>
      </c>
      <c r="E73" s="10" t="s">
        <v>37</v>
      </c>
      <c r="F73" s="6" t="s">
        <v>36</v>
      </c>
      <c r="G73" s="11" t="s">
        <v>35</v>
      </c>
      <c r="H73" s="6" t="s">
        <v>29</v>
      </c>
      <c r="J73" s="9"/>
      <c r="K73" s="8">
        <v>14855.3</v>
      </c>
    </row>
    <row r="74" spans="1:12" s="6" customFormat="1" x14ac:dyDescent="0.2">
      <c r="A74" s="6" t="s">
        <v>34</v>
      </c>
      <c r="B74" s="6" t="s">
        <v>33</v>
      </c>
      <c r="C74" s="6" t="s">
        <v>3</v>
      </c>
      <c r="D74" s="6" t="s">
        <v>2</v>
      </c>
      <c r="E74" s="10" t="s">
        <v>32</v>
      </c>
      <c r="F74" s="6" t="s">
        <v>31</v>
      </c>
      <c r="G74" s="6" t="s">
        <v>30</v>
      </c>
      <c r="H74" s="6" t="s">
        <v>29</v>
      </c>
      <c r="J74" s="9"/>
      <c r="K74" s="8">
        <v>10187.450000000001</v>
      </c>
    </row>
    <row r="75" spans="1:12" s="6" customFormat="1" x14ac:dyDescent="0.2">
      <c r="A75" s="6" t="s">
        <v>13</v>
      </c>
      <c r="B75" s="6" t="s">
        <v>28</v>
      </c>
      <c r="C75" s="6" t="s">
        <v>3</v>
      </c>
      <c r="D75" s="6" t="s">
        <v>2</v>
      </c>
      <c r="E75" s="6" t="s">
        <v>27</v>
      </c>
      <c r="J75" s="9"/>
      <c r="K75" s="8">
        <v>285.86</v>
      </c>
    </row>
    <row r="76" spans="1:12" s="6" customFormat="1" x14ac:dyDescent="0.2">
      <c r="A76" s="6" t="s">
        <v>13</v>
      </c>
      <c r="B76" s="6" t="s">
        <v>26</v>
      </c>
      <c r="C76" s="6" t="s">
        <v>3</v>
      </c>
      <c r="D76" s="6" t="s">
        <v>2</v>
      </c>
      <c r="E76" s="6" t="s">
        <v>25</v>
      </c>
      <c r="J76" s="9"/>
      <c r="K76" s="8">
        <v>200.62</v>
      </c>
    </row>
    <row r="77" spans="1:12" s="6" customFormat="1" x14ac:dyDescent="0.2">
      <c r="A77" s="6" t="s">
        <v>13</v>
      </c>
      <c r="B77" s="6" t="s">
        <v>24</v>
      </c>
      <c r="C77" s="6" t="s">
        <v>3</v>
      </c>
      <c r="D77" s="6" t="s">
        <v>2</v>
      </c>
      <c r="E77" s="6" t="s">
        <v>23</v>
      </c>
      <c r="J77" s="9"/>
      <c r="K77" s="8">
        <v>185.31</v>
      </c>
    </row>
    <row r="78" spans="1:12" s="6" customFormat="1" x14ac:dyDescent="0.2">
      <c r="A78" s="6" t="s">
        <v>13</v>
      </c>
      <c r="B78" s="6" t="s">
        <v>22</v>
      </c>
      <c r="C78" s="6" t="s">
        <v>3</v>
      </c>
      <c r="D78" s="6" t="s">
        <v>2</v>
      </c>
      <c r="E78" s="6" t="s">
        <v>21</v>
      </c>
      <c r="J78" s="9"/>
      <c r="K78" s="8">
        <v>270.05</v>
      </c>
    </row>
    <row r="79" spans="1:12" s="6" customFormat="1" x14ac:dyDescent="0.2">
      <c r="A79" s="6" t="s">
        <v>10</v>
      </c>
      <c r="B79" s="6" t="s">
        <v>20</v>
      </c>
      <c r="C79" s="6" t="s">
        <v>3</v>
      </c>
      <c r="D79" s="6" t="s">
        <v>2</v>
      </c>
      <c r="E79" s="6" t="s">
        <v>19</v>
      </c>
      <c r="J79" s="9"/>
      <c r="K79" s="8">
        <v>694.92</v>
      </c>
    </row>
    <row r="80" spans="1:12" s="6" customFormat="1" x14ac:dyDescent="0.2">
      <c r="A80" s="6" t="s">
        <v>18</v>
      </c>
      <c r="B80" s="6" t="s">
        <v>17</v>
      </c>
      <c r="C80" s="6" t="s">
        <v>3</v>
      </c>
      <c r="D80" s="6" t="s">
        <v>2</v>
      </c>
      <c r="E80" s="6" t="s">
        <v>16</v>
      </c>
      <c r="J80" s="9"/>
      <c r="K80" s="8">
        <v>270.39</v>
      </c>
    </row>
    <row r="81" spans="1:12" s="6" customFormat="1" x14ac:dyDescent="0.2">
      <c r="A81" s="6" t="s">
        <v>10</v>
      </c>
      <c r="B81" s="6" t="s">
        <v>15</v>
      </c>
      <c r="C81" s="6" t="s">
        <v>3</v>
      </c>
      <c r="D81" s="6" t="s">
        <v>2</v>
      </c>
      <c r="E81" s="6" t="s">
        <v>14</v>
      </c>
      <c r="J81" s="9"/>
      <c r="K81" s="8">
        <v>887.84</v>
      </c>
    </row>
    <row r="82" spans="1:12" s="6" customFormat="1" x14ac:dyDescent="0.2">
      <c r="A82" s="6" t="s">
        <v>13</v>
      </c>
      <c r="B82" s="6" t="s">
        <v>12</v>
      </c>
      <c r="C82" s="6" t="s">
        <v>3</v>
      </c>
      <c r="D82" s="6" t="s">
        <v>2</v>
      </c>
      <c r="E82" s="6" t="s">
        <v>11</v>
      </c>
      <c r="J82" s="9"/>
      <c r="K82" s="8">
        <v>937.87</v>
      </c>
    </row>
    <row r="83" spans="1:12" s="6" customFormat="1" x14ac:dyDescent="0.2">
      <c r="A83" s="6" t="s">
        <v>10</v>
      </c>
      <c r="B83" s="6" t="s">
        <v>9</v>
      </c>
      <c r="C83" s="6" t="s">
        <v>3</v>
      </c>
      <c r="D83" s="6" t="s">
        <v>2</v>
      </c>
      <c r="E83" s="6" t="s">
        <v>8</v>
      </c>
      <c r="J83" s="9"/>
      <c r="K83" s="8">
        <v>697.38</v>
      </c>
    </row>
    <row r="84" spans="1:12" s="6" customFormat="1" x14ac:dyDescent="0.2">
      <c r="A84" s="6" t="s">
        <v>7</v>
      </c>
      <c r="B84" s="6" t="s">
        <v>6</v>
      </c>
      <c r="C84" s="6" t="s">
        <v>3</v>
      </c>
      <c r="D84" s="6" t="s">
        <v>2</v>
      </c>
      <c r="E84" s="6" t="s">
        <v>5</v>
      </c>
      <c r="J84" s="9"/>
      <c r="K84" s="8">
        <v>121.49</v>
      </c>
    </row>
    <row r="85" spans="1:12" s="6" customFormat="1" x14ac:dyDescent="0.2">
      <c r="A85" s="6" t="s">
        <v>1</v>
      </c>
      <c r="B85" s="6" t="s">
        <v>4</v>
      </c>
      <c r="C85" s="6" t="s">
        <v>3</v>
      </c>
      <c r="D85" s="6" t="s">
        <v>2</v>
      </c>
      <c r="E85" s="6" t="s">
        <v>1</v>
      </c>
      <c r="J85" s="9"/>
      <c r="K85" s="8">
        <v>83.31</v>
      </c>
      <c r="L85" s="7">
        <f>SUM(K73:K85)</f>
        <v>29677.79</v>
      </c>
    </row>
    <row r="86" spans="1:12" x14ac:dyDescent="0.2">
      <c r="G86" s="5" t="s">
        <v>0</v>
      </c>
      <c r="L86" s="4">
        <f>SUM(L2:L85)</f>
        <v>522699.3435376712</v>
      </c>
    </row>
  </sheetData>
  <autoFilter ref="A1:AC1" xr:uid="{0D71778C-6BC6-4231-9FFB-B630B2FF423A}"/>
  <conditionalFormatting sqref="F1">
    <cfRule type="duplicateValues" dxfId="1" priority="1"/>
  </conditionalFormatting>
  <conditionalFormatting sqref="G1">
    <cfRule type="duplicateValues" dxfId="0" priority="2"/>
  </conditionalFormatting>
  <hyperlinks>
    <hyperlink ref="E24" r:id="rId1" display="https://www.ibcauto.com/checklist?id=500565" xr:uid="{C3DDB69B-0C4A-4268-AC97-7CBF9A7F2DB8}"/>
    <hyperlink ref="E25" r:id="rId2" display="https://www.ibcauto.com/checklist?id=505719" xr:uid="{DAC0417C-0264-4AFD-8A80-3D67D01B69C2}"/>
    <hyperlink ref="E26" r:id="rId3" display="https://www.ibcauto.com/checklist?id=502100" xr:uid="{330D2869-3D02-41ED-869D-568E9D521957}"/>
    <hyperlink ref="E27" r:id="rId4" display="https://www.ibcauto.com/checklist?id=504009" xr:uid="{6CF63393-A7F4-4647-BC03-929DECCC581C}"/>
    <hyperlink ref="E28" r:id="rId5" display="https://www.ibcauto.com/checklist?id=501547" xr:uid="{1D3CD994-C2C2-449C-951D-49068E3882DA}"/>
    <hyperlink ref="E29" r:id="rId6" display="https://www.ibcauto.com/checklist?id=501319" xr:uid="{80350C89-CFE7-4115-8E30-79DEEA593035}"/>
    <hyperlink ref="E30" r:id="rId7" display="https://www.ibcauto.com/checklist?id=501278" xr:uid="{71CC2CE0-0EC8-4A00-ABC2-D53543A26030}"/>
    <hyperlink ref="E31" r:id="rId8" display="https://www.ibcauto.com/checklist?id=504570" xr:uid="{A2CAA889-1EE5-4E0F-A924-C8FAEF207E92}"/>
    <hyperlink ref="E74" r:id="rId9" display="https://www.ibcauto.com/checklist?id=498511" xr:uid="{F3619FF3-45C5-447D-93A1-DE0EACF3B59E}"/>
    <hyperlink ref="E73" r:id="rId10" display="https://www.ibcauto.com/checklist?id=499598" xr:uid="{9E3FF028-50B1-4DB9-9066-C7DFF5736C6A}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Data_Euro 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2022-11-21T23:46:16Z</dcterms:created>
  <dcterms:modified xsi:type="dcterms:W3CDTF">2022-11-21T23:54:25Z</dcterms:modified>
</cp:coreProperties>
</file>