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elyn\Downloads\"/>
    </mc:Choice>
  </mc:AlternateContent>
  <bookViews>
    <workbookView xWindow="0" yWindow="0" windowWidth="23040" windowHeight="9264"/>
  </bookViews>
  <sheets>
    <sheet name="as of 17 Nov 2022" sheetId="1" r:id="rId1"/>
    <sheet name="AS of June 23" sheetId="7" state="hidden" r:id="rId2"/>
  </sheets>
  <calcPr calcId="152511"/>
  <extLst>
    <ext uri="GoogleSheetsCustomDataVersion1">
      <go:sheetsCustomData xmlns:go="http://customooxmlschemas.google.com/" r:id="rId18" roundtripDataSignature="AMtx7mjqA3UuTFLBnISomBDmmi1Gzzevxw=="/>
    </ext>
  </extLst>
</workbook>
</file>

<file path=xl/calcChain.xml><?xml version="1.0" encoding="utf-8"?>
<calcChain xmlns="http://schemas.openxmlformats.org/spreadsheetml/2006/main">
  <c r="J12" i="7" l="1"/>
  <c r="J11" i="7"/>
  <c r="J10" i="7"/>
  <c r="J9" i="7"/>
  <c r="J8" i="7"/>
  <c r="F2" i="7"/>
  <c r="G2" i="7" s="1"/>
  <c r="G32" i="1"/>
  <c r="L3" i="7"/>
  <c r="M3" i="7"/>
  <c r="O3" i="7"/>
  <c r="N3" i="7"/>
  <c r="I6" i="7" l="1"/>
  <c r="J6" i="7" s="1"/>
  <c r="I5" i="7"/>
  <c r="J5" i="7" s="1"/>
  <c r="I4" i="7"/>
  <c r="J4" i="7" s="1"/>
  <c r="I7" i="7"/>
  <c r="J7" i="7" s="1"/>
  <c r="I3" i="7"/>
  <c r="J3" i="7" s="1"/>
  <c r="I2" i="7"/>
  <c r="J2" i="7" s="1"/>
  <c r="J13" i="7" s="1"/>
</calcChain>
</file>

<file path=xl/sharedStrings.xml><?xml version="1.0" encoding="utf-8"?>
<sst xmlns="http://schemas.openxmlformats.org/spreadsheetml/2006/main" count="97" uniqueCount="90">
  <si>
    <t>STATEMENT</t>
  </si>
  <si>
    <t>As at</t>
  </si>
  <si>
    <t>Key Alliance Pro Ltd</t>
  </si>
  <si>
    <t>10 Doncaster Street</t>
  </si>
  <si>
    <t>Wholesale Motors</t>
  </si>
  <si>
    <t>Mangere,</t>
  </si>
  <si>
    <t>GST Number</t>
  </si>
  <si>
    <t>Auckland 2022</t>
  </si>
  <si>
    <t>NEW ZEALAND</t>
  </si>
  <si>
    <t>Tel. No. 09 265 0993</t>
  </si>
  <si>
    <t>Email:</t>
  </si>
  <si>
    <t>keyalliancepro@gmail.com</t>
  </si>
  <si>
    <t>Date</t>
  </si>
  <si>
    <t>Activity</t>
  </si>
  <si>
    <t>Reference</t>
  </si>
  <si>
    <t>Due Date</t>
  </si>
  <si>
    <t>Invoice Amount</t>
  </si>
  <si>
    <t>Payments</t>
  </si>
  <si>
    <t>Balance NZD</t>
  </si>
  <si>
    <t>Invoice #INV-11653</t>
  </si>
  <si>
    <t>Frontier Ace 190A _ GJ2FW-104709 (Kobe)</t>
  </si>
  <si>
    <t>Invoice #INV-11654</t>
  </si>
  <si>
    <t>Frontier Ace 190A _ ZGE20-0103475 (Kobe)</t>
  </si>
  <si>
    <t>Invoice #INV-11746</t>
  </si>
  <si>
    <t>Eminent Ace 160A _ DEJFS-150285 (Kisarazu)</t>
  </si>
  <si>
    <t>Invoice #INV-11747</t>
  </si>
  <si>
    <t>Eminent Ace 160A _ DEJFS-101625 (Kisarazu)</t>
  </si>
  <si>
    <t>Invoice #INV-11748</t>
  </si>
  <si>
    <t>Eminent Ace 160A _ WMWZB32020WL95633 (Kobe)</t>
  </si>
  <si>
    <t>Invoice #INV-11749</t>
  </si>
  <si>
    <t>Eminent Ace 160A _ WAUZZZ8V9EA025916 (Kobe)</t>
  </si>
  <si>
    <t>Invoice #INV-11965</t>
  </si>
  <si>
    <t>Palmela 191A _ WVWZZZ1KZCW105067 (Kobe)</t>
  </si>
  <si>
    <t>Invoice #INV-11966</t>
  </si>
  <si>
    <t>Palmela 191A _ WAUZZZ8V8EA063668 (Kobe)</t>
  </si>
  <si>
    <t>Invoice #INV-11967</t>
  </si>
  <si>
    <t>Palmela 191A _ WVWZZZ1KZAW309591 (Kobe)</t>
  </si>
  <si>
    <t>Invoice #INV-11968</t>
  </si>
  <si>
    <t>Palmela 191A _ ZVW30-5310068 (Kisarazu)</t>
  </si>
  <si>
    <t>Invoice #INV-11969</t>
  </si>
  <si>
    <t>Palmela 191A _ CW5W-5105920 (Kisarazu)</t>
  </si>
  <si>
    <t>Invoice #INV-11970</t>
  </si>
  <si>
    <t>Palmela 191A _ E12-412374 (Kisarazu)</t>
  </si>
  <si>
    <t>Invoice #INV-11971</t>
  </si>
  <si>
    <t>Palmela 191A _ BLEFW-113356 (Kisarazu)</t>
  </si>
  <si>
    <t>Invoice #INV-11972</t>
  </si>
  <si>
    <t>Palmela 191A _ NHP10-2048249 (Kisarazu)</t>
  </si>
  <si>
    <t>Invoice #INV-11973</t>
  </si>
  <si>
    <t>Palmela 191A _ NT31-230899 (Kisarazu)</t>
  </si>
  <si>
    <t>Invoice #INV-12101</t>
  </si>
  <si>
    <t>Frontier Ace 191A _ NKE165-7027876 (Kisarazu)</t>
  </si>
  <si>
    <t>Invoice #INV-12139</t>
  </si>
  <si>
    <t>Palmela 191A_Maxcare Inspection Fee_WVWZZZ1KZAW309591 NHP10-2048249_DM8646611122016</t>
  </si>
  <si>
    <t>Invoice #INV-12140</t>
  </si>
  <si>
    <t>Eminent Ace 160A_Maxcare Inspection - DEJFS-101625 DEJFS-150285 WMWZB32020WL95633 _DM8646611122013</t>
  </si>
  <si>
    <t>Invoice #INV-12141</t>
  </si>
  <si>
    <t>Frontier Ace 190A_Maxcare Inspection - GJ2FW-104709 ZGE20-0103475 _ DM8646611122009</t>
  </si>
  <si>
    <t>BALANCE DUE NZD</t>
  </si>
  <si>
    <t>Bank Details:</t>
  </si>
  <si>
    <t>Key Alliance Pro Limited</t>
  </si>
  <si>
    <t>ASB</t>
  </si>
  <si>
    <t>12-3237-0032186-00</t>
  </si>
  <si>
    <t>Admin Fee</t>
  </si>
  <si>
    <t>Interest</t>
  </si>
  <si>
    <t>Total Due</t>
  </si>
  <si>
    <t>INV-1158</t>
  </si>
  <si>
    <t>Noble Ace 75A | AK12-924601</t>
  </si>
  <si>
    <t>INV-1163</t>
  </si>
  <si>
    <t>Noble Ace 75A | GP1-1240064</t>
  </si>
  <si>
    <t>INV-1383</t>
  </si>
  <si>
    <t>TRIUMPH ACE 147A | GP1-1011611</t>
  </si>
  <si>
    <t>INV-1384</t>
  </si>
  <si>
    <t>TRIUMPH ACE 147A | GP1-1019018</t>
  </si>
  <si>
    <t>INV-1385</t>
  </si>
  <si>
    <t>TRIUMPH ACE 147A | HY51-403658</t>
  </si>
  <si>
    <t>INV-1594</t>
  </si>
  <si>
    <t>COURAGEOUS ACE 132A | GY50-451141</t>
  </si>
  <si>
    <t>Remarks</t>
  </si>
  <si>
    <t>INV-1953</t>
  </si>
  <si>
    <t>TRANQUIL ACE 80A | KZJ95-0033725</t>
  </si>
  <si>
    <t>Released May 1</t>
  </si>
  <si>
    <t>INV-2100</t>
  </si>
  <si>
    <t>MARTORELL 132A | PY50-255041</t>
  </si>
  <si>
    <t>INV-2101</t>
  </si>
  <si>
    <t>MARTORELL 132A | WBA1A12070E947024</t>
  </si>
  <si>
    <t>INV-2191</t>
  </si>
  <si>
    <t>Orca Ace 14A | DEJFS-143369</t>
  </si>
  <si>
    <t>INV-2192</t>
  </si>
  <si>
    <t>Orca Ace 14A | RE4-1007940</t>
  </si>
  <si>
    <t>Released June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</si>
</sst>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\ yyyy"/>
    <numFmt numFmtId="166" formatCode="d\-mmm"/>
  </numFmts>
  <fonts count="17">
    <font>
      <sz val="11"/>
      <color theme="1"/>
      <name val="Calibri"/>
      <scheme val="minor"/>
    </font>
    <font>
      <sz val="26"/>
      <color rgb="FF000000"/>
      <name val="Arial"/>
    </font>
    <font>
      <sz val="11"/>
      <name val="Calibri"/>
    </font>
    <font>
      <sz val="11"/>
      <color rgb="FF000000"/>
      <name val="Calibri"/>
    </font>
    <font>
      <b/>
      <sz val="9"/>
      <color rgb="FF000000"/>
      <name val="Arial"/>
    </font>
    <font>
      <sz val="9"/>
      <color rgb="FF000000"/>
      <name val="Arial"/>
    </font>
    <font>
      <b/>
      <sz val="12"/>
      <color rgb="FF000000"/>
      <name val="Calibri"/>
    </font>
    <font>
      <sz val="8"/>
      <color rgb="FF333333"/>
      <name val="Tahoma"/>
    </font>
    <font>
      <b/>
      <sz val="8"/>
      <color rgb="FF000000"/>
      <name val="Arial"/>
    </font>
    <font>
      <sz val="8"/>
      <color rgb="FF333333"/>
      <name val="Inherit"/>
    </font>
    <font>
      <u/>
      <sz val="8"/>
      <color rgb="FF048FC2"/>
      <name val="Inherit"/>
    </font>
    <font>
      <b/>
      <sz val="11"/>
      <color rgb="FF000000"/>
      <name val="Arial"/>
    </font>
    <font>
      <b/>
      <sz val="11"/>
      <color rgb="FF000000"/>
      <name val="Arial"/>
    </font>
    <font>
      <sz val="11"/>
      <color theme="1"/>
      <name val="Arial"/>
    </font>
    <font>
      <sz val="8"/>
      <color rgb="FF000000"/>
      <name val="Arial"/>
    </font>
    <font>
      <b/>
      <u/>
      <sz val="8"/>
      <color rgb="FF000000"/>
      <name val="Arial"/>
    </font>
    <font>
      <b/>
      <sz val="8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D966"/>
        <bgColor rgb="FFFFD966"/>
      </patternFill>
    </fill>
    <fill>
      <patternFill patternType="solid">
        <fgColor rgb="FFC9DAF8"/>
        <bgColor rgb="FFC9DAF8"/>
      </patternFill>
    </fill>
    <fill>
      <patternFill patternType="solid">
        <fgColor rgb="FFCFE2F3"/>
        <bgColor rgb="FFCFE2F3"/>
      </patternFill>
    </fill>
  </fills>
  <borders count="14">
    <border>
      <left/>
      <right/>
      <top/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 applyFont="1" applyAlignment="1"/>
    <xf numFmtId="0" fontId="3" fillId="0" borderId="3" xfId="0" applyFont="1" applyBorder="1" applyAlignment="1"/>
    <xf numFmtId="0" fontId="4" fillId="0" borderId="3" xfId="0" applyFont="1" applyBorder="1" applyAlignment="1"/>
    <xf numFmtId="0" fontId="5" fillId="0" borderId="3" xfId="0" applyFont="1" applyBorder="1" applyAlignment="1"/>
    <xf numFmtId="0" fontId="3" fillId="0" borderId="6" xfId="0" applyFont="1" applyBorder="1" applyAlignment="1"/>
    <xf numFmtId="0" fontId="3" fillId="0" borderId="2" xfId="0" applyFont="1" applyBorder="1" applyAlignment="1"/>
    <xf numFmtId="164" fontId="5" fillId="0" borderId="3" xfId="0" applyNumberFormat="1" applyFont="1" applyBorder="1" applyAlignment="1">
      <alignment horizontal="right"/>
    </xf>
    <xf numFmtId="0" fontId="3" fillId="0" borderId="4" xfId="0" applyFont="1" applyBorder="1" applyAlignment="1"/>
    <xf numFmtId="0" fontId="6" fillId="0" borderId="7" xfId="0" applyFont="1" applyBorder="1" applyAlignment="1"/>
    <xf numFmtId="0" fontId="3" fillId="0" borderId="8" xfId="0" applyFont="1" applyBorder="1" applyAlignment="1"/>
    <xf numFmtId="0" fontId="7" fillId="2" borderId="9" xfId="0" applyFont="1" applyFill="1" applyBorder="1" applyAlignment="1"/>
    <xf numFmtId="0" fontId="7" fillId="2" borderId="6" xfId="0" applyFont="1" applyFill="1" applyBorder="1" applyAlignment="1"/>
    <xf numFmtId="0" fontId="5" fillId="0" borderId="3" xfId="0" applyFont="1" applyBorder="1" applyAlignment="1">
      <alignment horizontal="right"/>
    </xf>
    <xf numFmtId="0" fontId="3" fillId="0" borderId="10" xfId="0" applyFont="1" applyBorder="1" applyAlignment="1"/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164" fontId="9" fillId="0" borderId="11" xfId="0" applyNumberFormat="1" applyFont="1" applyBorder="1" applyAlignment="1"/>
    <xf numFmtId="0" fontId="10" fillId="0" borderId="11" xfId="0" applyFont="1" applyBorder="1" applyAlignment="1"/>
    <xf numFmtId="0" fontId="9" fillId="0" borderId="11" xfId="0" applyFont="1" applyBorder="1" applyAlignment="1"/>
    <xf numFmtId="4" fontId="9" fillId="0" borderId="11" xfId="0" applyNumberFormat="1" applyFont="1" applyBorder="1" applyAlignment="1">
      <alignment horizontal="right"/>
    </xf>
    <xf numFmtId="4" fontId="11" fillId="0" borderId="13" xfId="0" applyNumberFormat="1" applyFont="1" applyBorder="1" applyAlignment="1">
      <alignment horizontal="right"/>
    </xf>
    <xf numFmtId="0" fontId="3" fillId="0" borderId="6" xfId="0" applyFont="1" applyBorder="1" applyAlignment="1"/>
    <xf numFmtId="0" fontId="3" fillId="2" borderId="3" xfId="0" applyFont="1" applyFill="1" applyBorder="1" applyAlignment="1"/>
    <xf numFmtId="166" fontId="12" fillId="0" borderId="0" xfId="0" applyNumberFormat="1" applyFont="1" applyAlignment="1">
      <alignment horizontal="right"/>
    </xf>
    <xf numFmtId="0" fontId="13" fillId="0" borderId="0" xfId="0" applyFont="1" applyAlignment="1">
      <alignment horizontal="right"/>
    </xf>
    <xf numFmtId="0" fontId="15" fillId="0" borderId="11" xfId="0" applyFont="1" applyBorder="1" applyAlignment="1">
      <alignment horizontal="center" vertical="center"/>
    </xf>
    <xf numFmtId="0" fontId="13" fillId="0" borderId="0" xfId="0" applyFont="1"/>
    <xf numFmtId="164" fontId="14" fillId="4" borderId="11" xfId="0" applyNumberFormat="1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left" vertical="center"/>
    </xf>
    <xf numFmtId="4" fontId="14" fillId="4" borderId="11" xfId="0" applyNumberFormat="1" applyFont="1" applyFill="1" applyBorder="1" applyAlignment="1">
      <alignment horizontal="center" vertical="center"/>
    </xf>
    <xf numFmtId="4" fontId="14" fillId="4" borderId="11" xfId="0" applyNumberFormat="1" applyFont="1" applyFill="1" applyBorder="1" applyAlignment="1">
      <alignment horizontal="center" vertical="center"/>
    </xf>
    <xf numFmtId="164" fontId="14" fillId="3" borderId="11" xfId="0" applyNumberFormat="1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left" vertical="center"/>
    </xf>
    <xf numFmtId="4" fontId="14" fillId="3" borderId="11" xfId="0" applyNumberFormat="1" applyFont="1" applyFill="1" applyBorder="1" applyAlignment="1">
      <alignment horizontal="center" vertical="center"/>
    </xf>
    <xf numFmtId="4" fontId="14" fillId="3" borderId="11" xfId="0" applyNumberFormat="1" applyFont="1" applyFill="1" applyBorder="1" applyAlignment="1">
      <alignment horizontal="center" vertical="center"/>
    </xf>
    <xf numFmtId="164" fontId="14" fillId="5" borderId="11" xfId="0" applyNumberFormat="1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left" vertical="center"/>
    </xf>
    <xf numFmtId="4" fontId="14" fillId="5" borderId="11" xfId="0" applyNumberFormat="1" applyFont="1" applyFill="1" applyBorder="1" applyAlignment="1">
      <alignment horizontal="center" vertical="center"/>
    </xf>
    <xf numFmtId="4" fontId="14" fillId="5" borderId="11" xfId="0" applyNumberFormat="1" applyFont="1" applyFill="1" applyBorder="1" applyAlignment="1">
      <alignment horizontal="center" vertical="center"/>
    </xf>
    <xf numFmtId="164" fontId="14" fillId="2" borderId="11" xfId="0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left" vertical="center"/>
    </xf>
    <xf numFmtId="4" fontId="14" fillId="2" borderId="11" xfId="0" applyNumberFormat="1" applyFont="1" applyFill="1" applyBorder="1" applyAlignment="1">
      <alignment horizontal="center" vertical="center"/>
    </xf>
    <xf numFmtId="4" fontId="14" fillId="0" borderId="11" xfId="0" applyNumberFormat="1" applyFont="1" applyBorder="1" applyAlignment="1">
      <alignment horizontal="center" vertical="center"/>
    </xf>
    <xf numFmtId="4" fontId="16" fillId="0" borderId="1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0" xfId="0" applyFont="1" applyAlignment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3" xfId="0" applyFont="1" applyBorder="1"/>
    <xf numFmtId="0" fontId="11" fillId="0" borderId="13" xfId="0" applyFont="1" applyBorder="1" applyAlignment="1">
      <alignment horizontal="right"/>
    </xf>
    <xf numFmtId="0" fontId="2" fillId="0" borderId="13" xfId="0" applyFont="1" applyBorder="1"/>
    <xf numFmtId="0" fontId="3" fillId="0" borderId="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customschemas.google.com/relationships/workbookmetadata" Target="metadata"/><Relationship Id="rId2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19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o.xero.com/AccountsReceivable/View.aspx?invoiceID=29e0c51b-e929-47f4-8e92-150f5ab559d4" TargetMode="External"/><Relationship Id="rId13" Type="http://schemas.openxmlformats.org/officeDocument/2006/relationships/hyperlink" Target="https://go.xero.com/AccountsReceivable/View.aspx?invoiceID=507a95e5-02b6-4985-aaf0-d58f057ec030" TargetMode="External"/><Relationship Id="rId18" Type="http://schemas.openxmlformats.org/officeDocument/2006/relationships/hyperlink" Target="https://go.xero.com/AccountsReceivable/View.aspx?invoiceID=86989498-88c2-4158-8a9c-7fd3a6b3554d" TargetMode="External"/><Relationship Id="rId3" Type="http://schemas.openxmlformats.org/officeDocument/2006/relationships/hyperlink" Target="https://go.xero.com/AccountsReceivable/View.aspx?invoiceID=d0f98284-b479-4fd0-b1cc-abb6d6aab911" TargetMode="External"/><Relationship Id="rId7" Type="http://schemas.openxmlformats.org/officeDocument/2006/relationships/hyperlink" Target="https://go.xero.com/AccountsReceivable/View.aspx?invoiceID=b48cf719-b445-4c99-add4-85f41ba96900" TargetMode="External"/><Relationship Id="rId12" Type="http://schemas.openxmlformats.org/officeDocument/2006/relationships/hyperlink" Target="https://go.xero.com/AccountsReceivable/View.aspx?invoiceID=5e4c34d9-47a5-445b-bf03-729a449a8168" TargetMode="External"/><Relationship Id="rId17" Type="http://schemas.openxmlformats.org/officeDocument/2006/relationships/hyperlink" Target="https://go.xero.com/AccountsReceivable/View.aspx?invoiceID=15a6409b-1325-40a7-9ac1-de838dd9e138" TargetMode="External"/><Relationship Id="rId2" Type="http://schemas.openxmlformats.org/officeDocument/2006/relationships/hyperlink" Target="https://go.xero.com/AccountsReceivable/View.aspx?invoiceID=20f12955-2ac2-4486-938a-2599837f3945" TargetMode="External"/><Relationship Id="rId16" Type="http://schemas.openxmlformats.org/officeDocument/2006/relationships/hyperlink" Target="https://go.xero.com/AccountsReceivable/View.aspx?invoiceID=7fdbb383-59dd-4c4e-bbdb-fe53b6fb457f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go.xero.com/AccountsReceivable/View.aspx?invoiceID=5650bebb-899b-4d58-8ff3-3d78864d4376" TargetMode="External"/><Relationship Id="rId6" Type="http://schemas.openxmlformats.org/officeDocument/2006/relationships/hyperlink" Target="https://go.xero.com/AccountsReceivable/View.aspx?invoiceID=dc9898cd-6bc5-4805-bdbe-38d36b9d2e59" TargetMode="External"/><Relationship Id="rId11" Type="http://schemas.openxmlformats.org/officeDocument/2006/relationships/hyperlink" Target="https://go.xero.com/AccountsReceivable/View.aspx?invoiceID=04b12098-05d2-4b10-82cb-fcca2fe2f413" TargetMode="External"/><Relationship Id="rId5" Type="http://schemas.openxmlformats.org/officeDocument/2006/relationships/hyperlink" Target="https://go.xero.com/AccountsReceivable/View.aspx?invoiceID=83fd03f8-4d6d-47f2-80ae-27f8934881da" TargetMode="External"/><Relationship Id="rId15" Type="http://schemas.openxmlformats.org/officeDocument/2006/relationships/hyperlink" Target="https://go.xero.com/AccountsReceivable/View.aspx?invoiceID=7c0f44c7-84c9-4faa-be62-1766fadaa4dc" TargetMode="External"/><Relationship Id="rId10" Type="http://schemas.openxmlformats.org/officeDocument/2006/relationships/hyperlink" Target="https://go.xero.com/AccountsReceivable/View.aspx?invoiceID=548640f0-2cf3-45dd-8ad6-867dccdc427d" TargetMode="External"/><Relationship Id="rId19" Type="http://schemas.openxmlformats.org/officeDocument/2006/relationships/hyperlink" Target="https://go.xero.com/AccountsReceivable/View.aspx?invoiceID=e8316d03-f24c-47fc-9672-f9fc07b7eeb1" TargetMode="External"/><Relationship Id="rId4" Type="http://schemas.openxmlformats.org/officeDocument/2006/relationships/hyperlink" Target="https://go.xero.com/AccountsReceivable/View.aspx?invoiceID=019f5b10-197b-47d9-a5ea-ac5e86b065b9" TargetMode="External"/><Relationship Id="rId9" Type="http://schemas.openxmlformats.org/officeDocument/2006/relationships/hyperlink" Target="https://go.xero.com/AccountsReceivable/View.aspx?invoiceID=fdbe8f60-a928-4260-b438-52ba26837da6" TargetMode="External"/><Relationship Id="rId14" Type="http://schemas.openxmlformats.org/officeDocument/2006/relationships/hyperlink" Target="https://go.xero.com/AccountsReceivable/View.aspx?invoiceID=7e6c54a5-937d-4ef8-b1f2-92c011bbc05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39"/>
  <sheetViews>
    <sheetView tabSelected="1" workbookViewId="0">
      <selection activeCell="C16" sqref="C16"/>
    </sheetView>
  </sheetViews>
  <sheetFormatPr defaultColWidth="14.44140625" defaultRowHeight="15" customHeight="1"/>
  <cols>
    <col min="2" max="2" width="15.88671875" customWidth="1"/>
    <col min="3" max="3" width="82.88671875" customWidth="1"/>
    <col min="4" max="5" width="13.33203125" customWidth="1"/>
    <col min="6" max="6" width="11.6640625" customWidth="1"/>
    <col min="7" max="7" width="20.6640625" customWidth="1"/>
  </cols>
  <sheetData>
    <row r="1" spans="1:7">
      <c r="A1" s="48" t="s">
        <v>0</v>
      </c>
      <c r="B1" s="49"/>
      <c r="C1" s="50"/>
      <c r="D1" s="1"/>
      <c r="E1" s="1"/>
      <c r="F1" s="1"/>
      <c r="G1" s="1"/>
    </row>
    <row r="2" spans="1:7">
      <c r="A2" s="51"/>
      <c r="B2" s="52"/>
      <c r="C2" s="53"/>
      <c r="D2" s="1"/>
      <c r="E2" s="2" t="s">
        <v>1</v>
      </c>
      <c r="F2" s="1"/>
      <c r="G2" s="3" t="s">
        <v>2</v>
      </c>
    </row>
    <row r="3" spans="1:7">
      <c r="A3" s="4"/>
      <c r="B3" s="5"/>
      <c r="C3" s="5"/>
      <c r="D3" s="1"/>
      <c r="E3" s="6">
        <v>44882</v>
      </c>
      <c r="F3" s="1"/>
      <c r="G3" s="3" t="s">
        <v>3</v>
      </c>
    </row>
    <row r="4" spans="1:7">
      <c r="A4" s="7"/>
      <c r="B4" s="8" t="s">
        <v>4</v>
      </c>
      <c r="C4" s="9"/>
      <c r="D4" s="1"/>
      <c r="E4" s="1"/>
      <c r="F4" s="1"/>
      <c r="G4" s="3" t="s">
        <v>5</v>
      </c>
    </row>
    <row r="5" spans="1:7">
      <c r="A5" s="7"/>
      <c r="B5" s="10"/>
      <c r="C5" s="1"/>
      <c r="D5" s="1"/>
      <c r="E5" s="2" t="s">
        <v>6</v>
      </c>
      <c r="F5" s="1"/>
      <c r="G5" s="3" t="s">
        <v>7</v>
      </c>
    </row>
    <row r="6" spans="1:7">
      <c r="A6" s="7"/>
      <c r="B6" s="11"/>
      <c r="C6" s="1"/>
      <c r="D6" s="1"/>
      <c r="E6" s="12">
        <v>128414258</v>
      </c>
      <c r="F6" s="1"/>
      <c r="G6" s="3" t="s">
        <v>8</v>
      </c>
    </row>
    <row r="7" spans="1:7">
      <c r="A7" s="7"/>
      <c r="B7" s="11"/>
      <c r="C7" s="1"/>
      <c r="D7" s="1"/>
      <c r="E7" s="1"/>
      <c r="F7" s="1"/>
      <c r="G7" s="3" t="s">
        <v>9</v>
      </c>
    </row>
    <row r="8" spans="1:7">
      <c r="A8" s="7"/>
      <c r="B8" s="11"/>
      <c r="C8" s="1"/>
      <c r="D8" s="1"/>
      <c r="E8" s="1"/>
      <c r="F8" s="1"/>
      <c r="G8" s="3" t="s">
        <v>10</v>
      </c>
    </row>
    <row r="9" spans="1:7">
      <c r="A9" s="4"/>
      <c r="B9" s="1"/>
      <c r="C9" s="1"/>
      <c r="D9" s="1"/>
      <c r="E9" s="1"/>
      <c r="F9" s="1"/>
      <c r="G9" s="3" t="s">
        <v>11</v>
      </c>
    </row>
    <row r="10" spans="1:7">
      <c r="A10" s="4"/>
      <c r="B10" s="1"/>
      <c r="C10" s="1"/>
      <c r="D10" s="1"/>
      <c r="E10" s="1"/>
      <c r="F10" s="1"/>
      <c r="G10" s="1"/>
    </row>
    <row r="11" spans="1:7">
      <c r="A11" s="13"/>
      <c r="B11" s="5"/>
      <c r="C11" s="5"/>
      <c r="D11" s="5"/>
      <c r="E11" s="5"/>
      <c r="F11" s="5"/>
      <c r="G11" s="5"/>
    </row>
    <row r="12" spans="1:7">
      <c r="A12" s="14" t="s">
        <v>12</v>
      </c>
      <c r="B12" s="15" t="s">
        <v>13</v>
      </c>
      <c r="C12" s="15" t="s">
        <v>14</v>
      </c>
      <c r="D12" s="15" t="s">
        <v>15</v>
      </c>
      <c r="E12" s="15" t="s">
        <v>16</v>
      </c>
      <c r="F12" s="15" t="s">
        <v>17</v>
      </c>
      <c r="G12" s="15" t="s">
        <v>18</v>
      </c>
    </row>
    <row r="13" spans="1:7">
      <c r="A13" s="16">
        <v>44833</v>
      </c>
      <c r="B13" s="17" t="s">
        <v>19</v>
      </c>
      <c r="C13" s="18" t="s">
        <v>20</v>
      </c>
      <c r="D13" s="16">
        <v>44932</v>
      </c>
      <c r="E13" s="19">
        <v>9962.1</v>
      </c>
      <c r="F13" s="19">
        <v>1570</v>
      </c>
      <c r="G13" s="19">
        <v>8392.1</v>
      </c>
    </row>
    <row r="14" spans="1:7">
      <c r="A14" s="16">
        <v>44833</v>
      </c>
      <c r="B14" s="17" t="s">
        <v>21</v>
      </c>
      <c r="C14" s="18" t="s">
        <v>22</v>
      </c>
      <c r="D14" s="16">
        <v>44932</v>
      </c>
      <c r="E14" s="19">
        <v>7412.55</v>
      </c>
      <c r="F14" s="19">
        <v>1570</v>
      </c>
      <c r="G14" s="19">
        <v>5842.55</v>
      </c>
    </row>
    <row r="15" spans="1:7">
      <c r="A15" s="16">
        <v>44840</v>
      </c>
      <c r="B15" s="17" t="s">
        <v>23</v>
      </c>
      <c r="C15" s="18" t="s">
        <v>24</v>
      </c>
      <c r="D15" s="16">
        <v>44948</v>
      </c>
      <c r="E15" s="19">
        <v>7290.65</v>
      </c>
      <c r="F15" s="19">
        <v>1570</v>
      </c>
      <c r="G15" s="19">
        <v>5720.65</v>
      </c>
    </row>
    <row r="16" spans="1:7">
      <c r="A16" s="16">
        <v>44840</v>
      </c>
      <c r="B16" s="17" t="s">
        <v>25</v>
      </c>
      <c r="C16" s="18" t="s">
        <v>26</v>
      </c>
      <c r="D16" s="16">
        <v>44948</v>
      </c>
      <c r="E16" s="19">
        <v>6715.65</v>
      </c>
      <c r="F16" s="19">
        <v>1570</v>
      </c>
      <c r="G16" s="19">
        <v>5145.6499999999996</v>
      </c>
    </row>
    <row r="17" spans="1:7">
      <c r="A17" s="16">
        <v>44840</v>
      </c>
      <c r="B17" s="17" t="s">
        <v>27</v>
      </c>
      <c r="C17" s="18" t="s">
        <v>28</v>
      </c>
      <c r="D17" s="16">
        <v>44948</v>
      </c>
      <c r="E17" s="19">
        <v>9540.0499999999993</v>
      </c>
      <c r="F17" s="19">
        <v>1570</v>
      </c>
      <c r="G17" s="19">
        <v>7970.05</v>
      </c>
    </row>
    <row r="18" spans="1:7">
      <c r="A18" s="16">
        <v>44840</v>
      </c>
      <c r="B18" s="17" t="s">
        <v>29</v>
      </c>
      <c r="C18" s="18" t="s">
        <v>30</v>
      </c>
      <c r="D18" s="16">
        <v>44948</v>
      </c>
      <c r="E18" s="19">
        <v>11846.95</v>
      </c>
      <c r="F18" s="19">
        <v>1570</v>
      </c>
      <c r="G18" s="19">
        <v>10276.950000000001</v>
      </c>
    </row>
    <row r="19" spans="1:7">
      <c r="A19" s="16">
        <v>44867</v>
      </c>
      <c r="B19" s="17" t="s">
        <v>31</v>
      </c>
      <c r="C19" s="18" t="s">
        <v>32</v>
      </c>
      <c r="D19" s="16">
        <v>44965</v>
      </c>
      <c r="E19" s="19">
        <v>8444.1</v>
      </c>
      <c r="F19" s="19">
        <v>0</v>
      </c>
      <c r="G19" s="19">
        <v>8444.1</v>
      </c>
    </row>
    <row r="20" spans="1:7">
      <c r="A20" s="16">
        <v>44867</v>
      </c>
      <c r="B20" s="17" t="s">
        <v>33</v>
      </c>
      <c r="C20" s="18" t="s">
        <v>34</v>
      </c>
      <c r="D20" s="16">
        <v>44965</v>
      </c>
      <c r="E20" s="19">
        <v>12239.1</v>
      </c>
      <c r="F20" s="19">
        <v>0</v>
      </c>
      <c r="G20" s="19">
        <v>12239.1</v>
      </c>
    </row>
    <row r="21" spans="1:7">
      <c r="A21" s="16">
        <v>44867</v>
      </c>
      <c r="B21" s="17" t="s">
        <v>35</v>
      </c>
      <c r="C21" s="18" t="s">
        <v>36</v>
      </c>
      <c r="D21" s="16">
        <v>44965</v>
      </c>
      <c r="E21" s="19">
        <v>8156.6</v>
      </c>
      <c r="F21" s="19">
        <v>0</v>
      </c>
      <c r="G21" s="19">
        <v>8156.6</v>
      </c>
    </row>
    <row r="22" spans="1:7">
      <c r="A22" s="16">
        <v>44867</v>
      </c>
      <c r="B22" s="17" t="s">
        <v>37</v>
      </c>
      <c r="C22" s="18" t="s">
        <v>38</v>
      </c>
      <c r="D22" s="16">
        <v>44965</v>
      </c>
      <c r="E22" s="19">
        <v>8210.65</v>
      </c>
      <c r="F22" s="19">
        <v>0</v>
      </c>
      <c r="G22" s="19">
        <v>8210.65</v>
      </c>
    </row>
    <row r="23" spans="1:7">
      <c r="A23" s="16">
        <v>44867</v>
      </c>
      <c r="B23" s="17" t="s">
        <v>39</v>
      </c>
      <c r="C23" s="18" t="s">
        <v>40</v>
      </c>
      <c r="D23" s="16">
        <v>44965</v>
      </c>
      <c r="E23" s="19">
        <v>9244.5</v>
      </c>
      <c r="F23" s="19">
        <v>1570</v>
      </c>
      <c r="G23" s="19">
        <v>7674.5</v>
      </c>
    </row>
    <row r="24" spans="1:7">
      <c r="A24" s="16">
        <v>44867</v>
      </c>
      <c r="B24" s="17" t="s">
        <v>41</v>
      </c>
      <c r="C24" s="18" t="s">
        <v>42</v>
      </c>
      <c r="D24" s="16">
        <v>44965</v>
      </c>
      <c r="E24" s="19">
        <v>8460.2000000000007</v>
      </c>
      <c r="F24" s="19">
        <v>1570</v>
      </c>
      <c r="G24" s="19">
        <v>6890.2</v>
      </c>
    </row>
    <row r="25" spans="1:7">
      <c r="A25" s="16">
        <v>44867</v>
      </c>
      <c r="B25" s="17" t="s">
        <v>43</v>
      </c>
      <c r="C25" s="18" t="s">
        <v>44</v>
      </c>
      <c r="D25" s="16">
        <v>44965</v>
      </c>
      <c r="E25" s="19">
        <v>8024.35</v>
      </c>
      <c r="F25" s="19">
        <v>1570</v>
      </c>
      <c r="G25" s="19">
        <v>6454.35</v>
      </c>
    </row>
    <row r="26" spans="1:7">
      <c r="A26" s="16">
        <v>44867</v>
      </c>
      <c r="B26" s="17" t="s">
        <v>45</v>
      </c>
      <c r="C26" s="18" t="s">
        <v>46</v>
      </c>
      <c r="D26" s="16">
        <v>44965</v>
      </c>
      <c r="E26" s="19">
        <v>7984.1</v>
      </c>
      <c r="F26" s="19">
        <v>0</v>
      </c>
      <c r="G26" s="19">
        <v>7984.1</v>
      </c>
    </row>
    <row r="27" spans="1:7">
      <c r="A27" s="16">
        <v>44867</v>
      </c>
      <c r="B27" s="17" t="s">
        <v>47</v>
      </c>
      <c r="C27" s="18" t="s">
        <v>48</v>
      </c>
      <c r="D27" s="16">
        <v>44965</v>
      </c>
      <c r="E27" s="19">
        <v>11309.9</v>
      </c>
      <c r="F27" s="19">
        <v>0</v>
      </c>
      <c r="G27" s="19">
        <v>11309.9</v>
      </c>
    </row>
    <row r="28" spans="1:7">
      <c r="A28" s="16">
        <v>44875</v>
      </c>
      <c r="B28" s="17" t="s">
        <v>49</v>
      </c>
      <c r="C28" s="18" t="s">
        <v>50</v>
      </c>
      <c r="D28" s="16">
        <v>44978</v>
      </c>
      <c r="E28" s="19">
        <v>14079.1</v>
      </c>
      <c r="F28" s="19">
        <v>0</v>
      </c>
      <c r="G28" s="19">
        <v>14079.1</v>
      </c>
    </row>
    <row r="29" spans="1:7">
      <c r="A29" s="16">
        <v>44880</v>
      </c>
      <c r="B29" s="17" t="s">
        <v>51</v>
      </c>
      <c r="C29" s="18" t="s">
        <v>52</v>
      </c>
      <c r="D29" s="16">
        <v>44881</v>
      </c>
      <c r="E29" s="19">
        <v>165.6</v>
      </c>
      <c r="F29" s="19">
        <v>0</v>
      </c>
      <c r="G29" s="19">
        <v>165.6</v>
      </c>
    </row>
    <row r="30" spans="1:7">
      <c r="A30" s="16">
        <v>44880</v>
      </c>
      <c r="B30" s="17" t="s">
        <v>53</v>
      </c>
      <c r="C30" s="18" t="s">
        <v>54</v>
      </c>
      <c r="D30" s="16">
        <v>44881</v>
      </c>
      <c r="E30" s="19">
        <v>244.95</v>
      </c>
      <c r="F30" s="19">
        <v>0</v>
      </c>
      <c r="G30" s="19">
        <v>244.95</v>
      </c>
    </row>
    <row r="31" spans="1:7">
      <c r="A31" s="16">
        <v>44880</v>
      </c>
      <c r="B31" s="17" t="s">
        <v>55</v>
      </c>
      <c r="C31" s="18" t="s">
        <v>56</v>
      </c>
      <c r="D31" s="16">
        <v>44881</v>
      </c>
      <c r="E31" s="19">
        <v>163.30000000000001</v>
      </c>
      <c r="F31" s="19">
        <v>0</v>
      </c>
      <c r="G31" s="19">
        <v>163.30000000000001</v>
      </c>
    </row>
    <row r="32" spans="1:7">
      <c r="A32" s="4"/>
      <c r="B32" s="1"/>
      <c r="C32" s="1"/>
      <c r="D32" s="1"/>
      <c r="E32" s="54" t="s">
        <v>57</v>
      </c>
      <c r="F32" s="55"/>
      <c r="G32" s="20">
        <f>SUM(G13:G31)</f>
        <v>135364.40000000002</v>
      </c>
    </row>
    <row r="33" spans="1:7">
      <c r="A33" s="4"/>
      <c r="B33" s="1"/>
      <c r="C33" s="1"/>
      <c r="D33" s="1"/>
      <c r="E33" s="1"/>
      <c r="F33" s="1"/>
      <c r="G33" s="1"/>
    </row>
    <row r="34" spans="1:7">
      <c r="A34" s="21"/>
      <c r="B34" s="1"/>
      <c r="C34" s="1"/>
      <c r="D34" s="1"/>
      <c r="E34" s="1"/>
      <c r="F34" s="1"/>
      <c r="G34" s="1"/>
    </row>
    <row r="35" spans="1:7">
      <c r="A35" s="21" t="s">
        <v>58</v>
      </c>
      <c r="B35" s="1"/>
      <c r="C35" s="1"/>
      <c r="D35" s="1"/>
      <c r="E35" s="1"/>
      <c r="F35" s="1"/>
      <c r="G35" s="1"/>
    </row>
    <row r="36" spans="1:7">
      <c r="A36" s="4"/>
      <c r="B36" s="1"/>
      <c r="C36" s="1"/>
      <c r="D36" s="1"/>
      <c r="E36" s="1"/>
      <c r="F36" s="1"/>
      <c r="G36" s="1"/>
    </row>
    <row r="37" spans="1:7">
      <c r="A37" s="56" t="s">
        <v>59</v>
      </c>
      <c r="B37" s="53"/>
      <c r="C37" s="1"/>
      <c r="D37" s="1"/>
      <c r="E37" s="1"/>
      <c r="F37" s="1"/>
      <c r="G37" s="1"/>
    </row>
    <row r="38" spans="1:7">
      <c r="A38" s="21" t="s">
        <v>60</v>
      </c>
      <c r="B38" s="1"/>
      <c r="C38" s="1"/>
      <c r="D38" s="1"/>
      <c r="E38" s="1"/>
      <c r="F38" s="1"/>
      <c r="G38" s="1"/>
    </row>
    <row r="39" spans="1:7">
      <c r="A39" s="56" t="s">
        <v>61</v>
      </c>
      <c r="B39" s="53"/>
      <c r="C39" s="1"/>
      <c r="D39" s="1"/>
      <c r="E39" s="1"/>
      <c r="F39" s="22"/>
      <c r="G39" s="1"/>
    </row>
  </sheetData>
  <mergeCells count="4">
    <mergeCell ref="A1:C2"/>
    <mergeCell ref="E32:F32"/>
    <mergeCell ref="A37:B37"/>
    <mergeCell ref="A39:B39"/>
  </mergeCells>
  <hyperlinks>
    <hyperlink ref="B13" r:id="rId1"/>
    <hyperlink ref="B14" r:id="rId2"/>
    <hyperlink ref="B15" r:id="rId3"/>
    <hyperlink ref="B16" r:id="rId4"/>
    <hyperlink ref="B17" r:id="rId5"/>
    <hyperlink ref="B18" r:id="rId6"/>
    <hyperlink ref="B19" r:id="rId7"/>
    <hyperlink ref="B20" r:id="rId8"/>
    <hyperlink ref="B21" r:id="rId9"/>
    <hyperlink ref="B22" r:id="rId10"/>
    <hyperlink ref="B23" r:id="rId11"/>
    <hyperlink ref="B24" r:id="rId12"/>
    <hyperlink ref="B25" r:id="rId13"/>
    <hyperlink ref="B26" r:id="rId14"/>
    <hyperlink ref="B27" r:id="rId15"/>
    <hyperlink ref="B28" r:id="rId16"/>
    <hyperlink ref="B29" r:id="rId17"/>
    <hyperlink ref="B30" r:id="rId18"/>
    <hyperlink ref="B31" r:id="rId19"/>
  </hyperlinks>
  <pageMargins left="0.7" right="0.7" top="0.75" bottom="0.75" header="0.3" footer="0.3"/>
  <pageSetup paperSize="9" orientation="landscape" horizontalDpi="0" verticalDpi="0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68"/>
  <sheetViews>
    <sheetView workbookViewId="0"/>
  </sheetViews>
  <sheetFormatPr defaultColWidth="14.44140625" defaultRowHeight="15" customHeight="1"/>
  <cols>
    <col min="1" max="1" width="11.5546875" customWidth="1"/>
    <col min="2" max="2" width="13.33203125" customWidth="1"/>
    <col min="3" max="3" width="38.6640625" customWidth="1"/>
    <col min="11" max="11" width="15.88671875" customWidth="1"/>
  </cols>
  <sheetData>
    <row r="1" spans="1:26">
      <c r="A1" s="25" t="s">
        <v>12</v>
      </c>
      <c r="B1" s="25" t="s">
        <v>13</v>
      </c>
      <c r="C1" s="25" t="s">
        <v>14</v>
      </c>
      <c r="D1" s="25" t="s">
        <v>15</v>
      </c>
      <c r="E1" s="25" t="s">
        <v>16</v>
      </c>
      <c r="F1" s="25" t="s">
        <v>17</v>
      </c>
      <c r="G1" s="25" t="s">
        <v>18</v>
      </c>
      <c r="H1" s="25" t="s">
        <v>62</v>
      </c>
      <c r="I1" s="25" t="s">
        <v>63</v>
      </c>
      <c r="J1" s="25" t="s">
        <v>64</v>
      </c>
      <c r="K1" s="25" t="s">
        <v>77</v>
      </c>
      <c r="L1" s="23">
        <v>43962</v>
      </c>
      <c r="M1" s="23">
        <v>44005</v>
      </c>
      <c r="N1" s="23">
        <v>44005</v>
      </c>
      <c r="O1" s="23">
        <v>44005</v>
      </c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</row>
    <row r="2" spans="1:26">
      <c r="A2" s="27">
        <v>43807</v>
      </c>
      <c r="B2" s="28" t="s">
        <v>65</v>
      </c>
      <c r="C2" s="29" t="s">
        <v>66</v>
      </c>
      <c r="D2" s="27">
        <v>43897</v>
      </c>
      <c r="E2" s="30">
        <v>3783.5</v>
      </c>
      <c r="F2" s="30">
        <f>1200+2583.5</f>
        <v>3783.5</v>
      </c>
      <c r="G2" s="30">
        <f>E2-F2</f>
        <v>0</v>
      </c>
      <c r="H2" s="30">
        <v>100</v>
      </c>
      <c r="I2" s="31" t="e">
        <f ca="1">0.075*$L$3/365*2583.5</f>
        <v>#NAME?</v>
      </c>
      <c r="J2" s="31" t="e">
        <f t="shared" ref="J2:J12" ca="1" si="0">SUM(G2:I2)</f>
        <v>#NAME?</v>
      </c>
      <c r="K2" s="30" t="s">
        <v>80</v>
      </c>
      <c r="L2" s="23">
        <v>43952</v>
      </c>
      <c r="M2" s="23">
        <v>43897</v>
      </c>
      <c r="N2" s="23">
        <v>43928</v>
      </c>
      <c r="O2" s="23">
        <v>43997</v>
      </c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</row>
    <row r="3" spans="1:26">
      <c r="A3" s="32">
        <v>43807</v>
      </c>
      <c r="B3" s="33" t="s">
        <v>67</v>
      </c>
      <c r="C3" s="34" t="s">
        <v>68</v>
      </c>
      <c r="D3" s="32">
        <v>43897</v>
      </c>
      <c r="E3" s="35">
        <v>8096</v>
      </c>
      <c r="F3" s="35">
        <v>1200</v>
      </c>
      <c r="G3" s="35">
        <v>6896</v>
      </c>
      <c r="H3" s="35">
        <v>100</v>
      </c>
      <c r="I3" s="36" t="e">
        <f ca="1">0.075*$M$3/365*G3</f>
        <v>#NAME?</v>
      </c>
      <c r="J3" s="36" t="e">
        <f t="shared" ca="1" si="0"/>
        <v>#NAME?</v>
      </c>
      <c r="K3" s="36"/>
      <c r="L3" s="24" t="e">
        <f t="shared" ref="L3:O3" ca="1" si="1">_xludf.DAYS(L1,L2)</f>
        <v>#NAME?</v>
      </c>
      <c r="M3" s="24" t="e">
        <f t="shared" ca="1" si="1"/>
        <v>#NAME?</v>
      </c>
      <c r="N3" s="24" t="e">
        <f t="shared" ca="1" si="1"/>
        <v>#NAME?</v>
      </c>
      <c r="O3" s="24" t="e">
        <f t="shared" ca="1" si="1"/>
        <v>#NAME?</v>
      </c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>
      <c r="A4" s="32">
        <v>43838</v>
      </c>
      <c r="B4" s="33" t="s">
        <v>69</v>
      </c>
      <c r="C4" s="34" t="s">
        <v>70</v>
      </c>
      <c r="D4" s="32">
        <v>43928</v>
      </c>
      <c r="E4" s="35">
        <v>6336.5</v>
      </c>
      <c r="F4" s="35">
        <v>1200</v>
      </c>
      <c r="G4" s="35">
        <v>5136.5</v>
      </c>
      <c r="H4" s="35">
        <v>100</v>
      </c>
      <c r="I4" s="36" t="e">
        <f t="shared" ref="I4:I6" ca="1" si="2">0.075*$N$3/365*G4</f>
        <v>#NAME?</v>
      </c>
      <c r="J4" s="36" t="e">
        <f t="shared" ca="1" si="0"/>
        <v>#NAME?</v>
      </c>
      <c r="K4" s="36"/>
      <c r="L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>
      <c r="A5" s="32">
        <v>43838</v>
      </c>
      <c r="B5" s="33" t="s">
        <v>71</v>
      </c>
      <c r="C5" s="34" t="s">
        <v>72</v>
      </c>
      <c r="D5" s="32">
        <v>43928</v>
      </c>
      <c r="E5" s="35">
        <v>8613.5</v>
      </c>
      <c r="F5" s="35">
        <v>1200</v>
      </c>
      <c r="G5" s="35">
        <v>7413.5</v>
      </c>
      <c r="H5" s="35">
        <v>100</v>
      </c>
      <c r="I5" s="36" t="e">
        <f t="shared" ca="1" si="2"/>
        <v>#NAME?</v>
      </c>
      <c r="J5" s="36" t="e">
        <f t="shared" ca="1" si="0"/>
        <v>#NAME?</v>
      </c>
      <c r="K5" s="3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>
      <c r="A6" s="32">
        <v>43838</v>
      </c>
      <c r="B6" s="33" t="s">
        <v>73</v>
      </c>
      <c r="C6" s="34" t="s">
        <v>74</v>
      </c>
      <c r="D6" s="32">
        <v>43928</v>
      </c>
      <c r="E6" s="35">
        <v>10913.5</v>
      </c>
      <c r="F6" s="35">
        <v>1200</v>
      </c>
      <c r="G6" s="35">
        <v>9713.5</v>
      </c>
      <c r="H6" s="35">
        <v>100</v>
      </c>
      <c r="I6" s="36" t="e">
        <f t="shared" ca="1" si="2"/>
        <v>#NAME?</v>
      </c>
      <c r="J6" s="36" t="e">
        <f t="shared" ca="1" si="0"/>
        <v>#NAME?</v>
      </c>
      <c r="K6" s="3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>
      <c r="A7" s="37">
        <v>43862</v>
      </c>
      <c r="B7" s="38" t="s">
        <v>75</v>
      </c>
      <c r="C7" s="39" t="s">
        <v>76</v>
      </c>
      <c r="D7" s="37">
        <v>43964</v>
      </c>
      <c r="E7" s="40">
        <v>5893.75</v>
      </c>
      <c r="F7" s="40">
        <v>1200</v>
      </c>
      <c r="G7" s="40">
        <v>4693.75</v>
      </c>
      <c r="H7" s="40">
        <v>100</v>
      </c>
      <c r="I7" s="31" t="e">
        <f ca="1">0.075*$O$3/365*G7</f>
        <v>#NAME?</v>
      </c>
      <c r="J7" s="41" t="e">
        <f t="shared" ca="1" si="0"/>
        <v>#NAME?</v>
      </c>
      <c r="K7" s="40" t="s">
        <v>89</v>
      </c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26">
      <c r="A8" s="42">
        <v>43893</v>
      </c>
      <c r="B8" s="43" t="s">
        <v>78</v>
      </c>
      <c r="C8" s="44" t="s">
        <v>79</v>
      </c>
      <c r="D8" s="42">
        <v>44004</v>
      </c>
      <c r="E8" s="45">
        <v>14950</v>
      </c>
      <c r="F8" s="45">
        <v>1200</v>
      </c>
      <c r="G8" s="45">
        <v>13750</v>
      </c>
      <c r="H8" s="46"/>
      <c r="I8" s="46"/>
      <c r="J8" s="46">
        <f t="shared" si="0"/>
        <v>13750</v>
      </c>
      <c r="K8" s="44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>
      <c r="A9" s="42">
        <v>43922</v>
      </c>
      <c r="B9" s="43" t="s">
        <v>81</v>
      </c>
      <c r="C9" s="44" t="s">
        <v>82</v>
      </c>
      <c r="D9" s="42">
        <v>44018</v>
      </c>
      <c r="E9" s="45">
        <v>5502.75</v>
      </c>
      <c r="F9" s="45">
        <v>1200</v>
      </c>
      <c r="G9" s="45">
        <v>4302.75</v>
      </c>
      <c r="H9" s="46"/>
      <c r="I9" s="46"/>
      <c r="J9" s="46">
        <f t="shared" si="0"/>
        <v>4302.75</v>
      </c>
      <c r="K9" s="44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>
      <c r="A10" s="42">
        <v>43922</v>
      </c>
      <c r="B10" s="43" t="s">
        <v>83</v>
      </c>
      <c r="C10" s="44" t="s">
        <v>84</v>
      </c>
      <c r="D10" s="42">
        <v>44018</v>
      </c>
      <c r="E10" s="45">
        <v>10177.5</v>
      </c>
      <c r="F10" s="45">
        <v>1200</v>
      </c>
      <c r="G10" s="45">
        <v>8977.5</v>
      </c>
      <c r="H10" s="46"/>
      <c r="I10" s="46"/>
      <c r="J10" s="46">
        <f t="shared" si="0"/>
        <v>8977.5</v>
      </c>
      <c r="K10" s="44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26">
      <c r="A11" s="42">
        <v>43924</v>
      </c>
      <c r="B11" s="43" t="s">
        <v>85</v>
      </c>
      <c r="C11" s="44" t="s">
        <v>86</v>
      </c>
      <c r="D11" s="42">
        <v>44014</v>
      </c>
      <c r="E11" s="45">
        <v>5807.5</v>
      </c>
      <c r="F11" s="45">
        <v>1200</v>
      </c>
      <c r="G11" s="45">
        <v>4607.5</v>
      </c>
      <c r="H11" s="46"/>
      <c r="I11" s="46"/>
      <c r="J11" s="46">
        <f t="shared" si="0"/>
        <v>4607.5</v>
      </c>
      <c r="K11" s="44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26">
      <c r="A12" s="42">
        <v>43924</v>
      </c>
      <c r="B12" s="43" t="s">
        <v>87</v>
      </c>
      <c r="C12" s="44" t="s">
        <v>88</v>
      </c>
      <c r="D12" s="42">
        <v>44014</v>
      </c>
      <c r="E12" s="45">
        <v>8452.5</v>
      </c>
      <c r="F12" s="45">
        <v>1200</v>
      </c>
      <c r="G12" s="45">
        <v>7252.5</v>
      </c>
      <c r="H12" s="46"/>
      <c r="I12" s="46"/>
      <c r="J12" s="46">
        <f t="shared" si="0"/>
        <v>7252.5</v>
      </c>
      <c r="K12" s="44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>
      <c r="A13" s="26"/>
      <c r="B13" s="26"/>
      <c r="C13" s="26"/>
      <c r="D13" s="26"/>
      <c r="E13" s="26"/>
      <c r="F13" s="26"/>
      <c r="G13" s="26"/>
      <c r="H13" s="26"/>
      <c r="I13" s="26"/>
      <c r="J13" s="47" t="e">
        <f ca="1">SUM(J2:J12)</f>
        <v>#NAME?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:26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</row>
    <row r="20" spans="1:2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</row>
    <row r="21" spans="1:2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</row>
    <row r="23" spans="1:2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</row>
    <row r="24" spans="1:26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spans="1:26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1:26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spans="1:26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spans="1:26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spans="1:26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6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6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spans="1:26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spans="1:26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spans="1:26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6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</row>
    <row r="54" spans="1:26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</row>
    <row r="55" spans="1:26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</row>
    <row r="56" spans="1:26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</row>
    <row r="57" spans="1:26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</row>
    <row r="58" spans="1:26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</row>
    <row r="59" spans="1:26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</row>
    <row r="60" spans="1:26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spans="1:26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</row>
    <row r="62" spans="1:26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</row>
    <row r="64" spans="1:26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</row>
    <row r="66" spans="1:26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spans="1:26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</row>
    <row r="68" spans="1:26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</row>
    <row r="69" spans="1:26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spans="1:26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</row>
    <row r="72" spans="1:26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</row>
    <row r="79" spans="1:26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</row>
    <row r="80" spans="1:26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</row>
    <row r="81" spans="1:26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</row>
    <row r="83" spans="1:26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</row>
    <row r="84" spans="1:26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</row>
    <row r="85" spans="1:26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</row>
    <row r="86" spans="1:26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</row>
    <row r="89" spans="1:26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</row>
    <row r="91" spans="1:26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</row>
    <row r="93" spans="1:26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</row>
    <row r="94" spans="1:26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</row>
    <row r="95" spans="1:26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</row>
    <row r="96" spans="1:26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</row>
    <row r="97" spans="1:26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</row>
    <row r="98" spans="1:26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</row>
    <row r="99" spans="1:26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</row>
    <row r="101" spans="1:26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</row>
    <row r="102" spans="1:26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</row>
    <row r="103" spans="1:26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</row>
    <row r="105" spans="1:26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</row>
    <row r="106" spans="1:26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</row>
    <row r="110" spans="1:26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</row>
    <row r="111" spans="1:26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spans="1:26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</row>
    <row r="115" spans="1:26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</row>
    <row r="116" spans="1:26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</row>
    <row r="118" spans="1:26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</row>
    <row r="119" spans="1:26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</row>
    <row r="120" spans="1:26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spans="1:26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</row>
    <row r="122" spans="1:26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</row>
    <row r="123" spans="1:26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</row>
    <row r="124" spans="1:26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</row>
    <row r="125" spans="1:26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</row>
    <row r="126" spans="1:26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</row>
    <row r="127" spans="1:26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</row>
    <row r="128" spans="1:26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</row>
    <row r="129" spans="1:26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</row>
    <row r="130" spans="1:26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</row>
    <row r="131" spans="1:26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</row>
    <row r="132" spans="1:26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</row>
    <row r="133" spans="1:26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</row>
    <row r="134" spans="1:26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</row>
    <row r="135" spans="1:26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</row>
    <row r="136" spans="1:26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</row>
    <row r="137" spans="1:26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</row>
    <row r="138" spans="1:26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</row>
    <row r="139" spans="1:26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</row>
    <row r="140" spans="1:26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</row>
    <row r="141" spans="1:26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</row>
    <row r="142" spans="1:26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</row>
    <row r="143" spans="1:26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</row>
    <row r="144" spans="1:26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</row>
    <row r="145" spans="1:26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</row>
    <row r="146" spans="1:26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</row>
    <row r="147" spans="1:26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</row>
    <row r="148" spans="1:26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</row>
    <row r="149" spans="1:26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</row>
    <row r="150" spans="1:26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</row>
    <row r="151" spans="1:26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</row>
    <row r="152" spans="1:26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</row>
    <row r="153" spans="1:26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</row>
    <row r="154" spans="1:26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  <row r="155" spans="1:26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</row>
    <row r="156" spans="1:26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</row>
    <row r="157" spans="1:26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</row>
    <row r="158" spans="1:26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</row>
    <row r="159" spans="1:26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</row>
    <row r="160" spans="1:26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</row>
    <row r="161" spans="1:26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</row>
    <row r="162" spans="1:26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</row>
    <row r="163" spans="1:26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</row>
    <row r="164" spans="1:26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</row>
    <row r="165" spans="1:26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</row>
    <row r="166" spans="1:26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</row>
    <row r="167" spans="1:26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</row>
    <row r="168" spans="1:26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</row>
    <row r="169" spans="1:26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</row>
    <row r="170" spans="1:26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</row>
    <row r="171" spans="1:26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</row>
    <row r="172" spans="1:26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</row>
    <row r="173" spans="1:26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</row>
    <row r="174" spans="1:26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</row>
    <row r="175" spans="1:26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</row>
    <row r="176" spans="1:26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</row>
    <row r="177" spans="1:26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</row>
    <row r="178" spans="1:26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</row>
    <row r="179" spans="1:26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</row>
    <row r="180" spans="1:26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</row>
    <row r="181" spans="1:26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</row>
    <row r="182" spans="1:26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</row>
    <row r="183" spans="1:26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</row>
    <row r="184" spans="1:26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</row>
    <row r="185" spans="1:26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</row>
    <row r="186" spans="1:26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</row>
    <row r="187" spans="1:26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</row>
    <row r="188" spans="1:26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</row>
    <row r="189" spans="1:26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</row>
    <row r="190" spans="1:26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</row>
    <row r="191" spans="1:26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</row>
    <row r="192" spans="1:26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</row>
    <row r="193" spans="1:26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</row>
    <row r="194" spans="1:26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</row>
    <row r="195" spans="1:26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</row>
    <row r="196" spans="1:26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</row>
    <row r="197" spans="1:26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</row>
    <row r="198" spans="1:26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</row>
    <row r="199" spans="1:26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</row>
    <row r="200" spans="1:26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</row>
    <row r="201" spans="1:26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</row>
    <row r="202" spans="1:26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</row>
    <row r="203" spans="1:26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</row>
    <row r="204" spans="1:26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</row>
    <row r="205" spans="1:26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</row>
    <row r="206" spans="1:26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</row>
    <row r="207" spans="1:26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</row>
    <row r="208" spans="1:26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</row>
    <row r="209" spans="1:26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</row>
    <row r="210" spans="1:26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</row>
    <row r="211" spans="1:26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</row>
    <row r="212" spans="1:26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</row>
    <row r="213" spans="1:26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</row>
    <row r="214" spans="1:26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</row>
    <row r="215" spans="1:26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</row>
    <row r="216" spans="1:26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</row>
    <row r="217" spans="1:26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</row>
    <row r="218" spans="1:26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</row>
    <row r="219" spans="1:26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</row>
    <row r="220" spans="1:26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</row>
    <row r="221" spans="1:26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</row>
    <row r="222" spans="1:26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</row>
    <row r="223" spans="1:26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</row>
    <row r="224" spans="1:26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</row>
    <row r="225" spans="1:26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</row>
    <row r="226" spans="1:26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spans="1:26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</row>
    <row r="228" spans="1:26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</row>
    <row r="229" spans="1:26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</row>
    <row r="230" spans="1:26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</row>
    <row r="231" spans="1:26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</row>
    <row r="232" spans="1:26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</row>
    <row r="233" spans="1:26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</row>
    <row r="234" spans="1:26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</row>
    <row r="235" spans="1:26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</row>
    <row r="236" spans="1:26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</row>
    <row r="237" spans="1:26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</row>
    <row r="238" spans="1:26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</row>
    <row r="239" spans="1:26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</row>
    <row r="240" spans="1:26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</row>
    <row r="241" spans="1:26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</row>
    <row r="242" spans="1:26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</row>
    <row r="243" spans="1:26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</row>
    <row r="244" spans="1:26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</row>
    <row r="245" spans="1:26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</row>
    <row r="246" spans="1:26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</row>
    <row r="247" spans="1:26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</row>
    <row r="248" spans="1:26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</row>
    <row r="249" spans="1:26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</row>
    <row r="250" spans="1:26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</row>
    <row r="251" spans="1:26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</row>
    <row r="252" spans="1:26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</row>
    <row r="253" spans="1:26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</row>
    <row r="254" spans="1:26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</row>
    <row r="255" spans="1:26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</row>
    <row r="256" spans="1:26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</row>
    <row r="257" spans="1:26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</row>
    <row r="258" spans="1:26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</row>
    <row r="259" spans="1:26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</row>
    <row r="260" spans="1:26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</row>
    <row r="261" spans="1:26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</row>
    <row r="262" spans="1:26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</row>
    <row r="263" spans="1:26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</row>
    <row r="264" spans="1:26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</row>
    <row r="265" spans="1:26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</row>
    <row r="266" spans="1:26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</row>
    <row r="267" spans="1:26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</row>
    <row r="268" spans="1:26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</row>
    <row r="269" spans="1:26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</row>
    <row r="270" spans="1:26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</row>
    <row r="271" spans="1:26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</row>
    <row r="272" spans="1:26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</row>
    <row r="273" spans="1:26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</row>
    <row r="274" spans="1:26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</row>
    <row r="275" spans="1:26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</row>
    <row r="276" spans="1:26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</row>
    <row r="277" spans="1:26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</row>
    <row r="278" spans="1:26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</row>
    <row r="279" spans="1:26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</row>
    <row r="280" spans="1:26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</row>
    <row r="281" spans="1:26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</row>
    <row r="282" spans="1:26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</row>
    <row r="283" spans="1:26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</row>
    <row r="284" spans="1:26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</row>
    <row r="285" spans="1:26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</row>
    <row r="286" spans="1:26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</row>
    <row r="287" spans="1:26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</row>
    <row r="288" spans="1:26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</row>
    <row r="289" spans="1:26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</row>
    <row r="290" spans="1:26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</row>
    <row r="291" spans="1:26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</row>
    <row r="292" spans="1:26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</row>
    <row r="293" spans="1:26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</row>
    <row r="294" spans="1:26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</row>
    <row r="295" spans="1:26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</row>
    <row r="296" spans="1:26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</row>
    <row r="297" spans="1:26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</row>
    <row r="298" spans="1:26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</row>
    <row r="299" spans="1:26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</row>
    <row r="300" spans="1:26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</row>
    <row r="301" spans="1:26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</row>
    <row r="302" spans="1:26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</row>
    <row r="303" spans="1:26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</row>
    <row r="304" spans="1:26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</row>
    <row r="305" spans="1:26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</row>
    <row r="306" spans="1:26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</row>
    <row r="307" spans="1:26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</row>
    <row r="308" spans="1:26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</row>
    <row r="309" spans="1:26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</row>
    <row r="310" spans="1:26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</row>
    <row r="311" spans="1:26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</row>
    <row r="312" spans="1:26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</row>
    <row r="313" spans="1:26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</row>
    <row r="314" spans="1:26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</row>
    <row r="315" spans="1:26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</row>
    <row r="316" spans="1:26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</row>
    <row r="317" spans="1:26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</row>
    <row r="318" spans="1:26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</row>
    <row r="319" spans="1:26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</row>
    <row r="320" spans="1:26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</row>
    <row r="321" spans="1:26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</row>
    <row r="322" spans="1:26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</row>
    <row r="323" spans="1:26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</row>
    <row r="324" spans="1:26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</row>
    <row r="325" spans="1:26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</row>
    <row r="326" spans="1:26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</row>
    <row r="327" spans="1:26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</row>
    <row r="328" spans="1:26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</row>
    <row r="329" spans="1:26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</row>
    <row r="330" spans="1:26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</row>
    <row r="331" spans="1:26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</row>
    <row r="332" spans="1:26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</row>
    <row r="333" spans="1:26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</row>
    <row r="334" spans="1:26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</row>
    <row r="335" spans="1:26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</row>
    <row r="336" spans="1:26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</row>
    <row r="337" spans="1:26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</row>
    <row r="338" spans="1:26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</row>
    <row r="339" spans="1:26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</row>
    <row r="340" spans="1:26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</row>
    <row r="341" spans="1:26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</row>
    <row r="342" spans="1:26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</row>
    <row r="343" spans="1:26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</row>
    <row r="344" spans="1:26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</row>
    <row r="345" spans="1:26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</row>
    <row r="346" spans="1:26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</row>
    <row r="347" spans="1:26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</row>
    <row r="348" spans="1:26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</row>
    <row r="349" spans="1:26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</row>
    <row r="350" spans="1:26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</row>
    <row r="351" spans="1:26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</row>
    <row r="352" spans="1:26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</row>
    <row r="353" spans="1:26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</row>
    <row r="354" spans="1:26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</row>
    <row r="355" spans="1:26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</row>
    <row r="356" spans="1:26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</row>
    <row r="357" spans="1:26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</row>
    <row r="358" spans="1:26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</row>
    <row r="359" spans="1:26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</row>
    <row r="360" spans="1:26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</row>
    <row r="361" spans="1:26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</row>
    <row r="362" spans="1:26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</row>
    <row r="363" spans="1:26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</row>
    <row r="364" spans="1:26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</row>
    <row r="365" spans="1:26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</row>
    <row r="366" spans="1:26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</row>
    <row r="367" spans="1:26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</row>
    <row r="368" spans="1:26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</row>
    <row r="369" spans="1:26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</row>
    <row r="370" spans="1:26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</row>
    <row r="371" spans="1:26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</row>
    <row r="372" spans="1:26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</row>
    <row r="373" spans="1:26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</row>
    <row r="374" spans="1:26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</row>
    <row r="375" spans="1:26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</row>
    <row r="376" spans="1:26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</row>
    <row r="377" spans="1:26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</row>
    <row r="378" spans="1:26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</row>
    <row r="379" spans="1:26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</row>
    <row r="380" spans="1:26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</row>
    <row r="381" spans="1:26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</row>
    <row r="382" spans="1:26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</row>
    <row r="383" spans="1:26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</row>
    <row r="384" spans="1:26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</row>
    <row r="385" spans="1:26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</row>
    <row r="386" spans="1:26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</row>
    <row r="387" spans="1:26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</row>
    <row r="388" spans="1:26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</row>
    <row r="389" spans="1:26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</row>
    <row r="390" spans="1:26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</row>
    <row r="391" spans="1:26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</row>
    <row r="392" spans="1:26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</row>
    <row r="393" spans="1:26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</row>
    <row r="394" spans="1:26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</row>
    <row r="395" spans="1:26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</row>
    <row r="396" spans="1:26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</row>
    <row r="397" spans="1:26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</row>
    <row r="398" spans="1:26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</row>
    <row r="399" spans="1:26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</row>
    <row r="400" spans="1:26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</row>
    <row r="401" spans="1:26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</row>
    <row r="402" spans="1:26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</row>
    <row r="403" spans="1:26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</row>
    <row r="404" spans="1:26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</row>
    <row r="405" spans="1:26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</row>
    <row r="406" spans="1:26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</row>
    <row r="407" spans="1:26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</row>
    <row r="408" spans="1:26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</row>
    <row r="409" spans="1:26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</row>
    <row r="410" spans="1:26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</row>
    <row r="411" spans="1:26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</row>
    <row r="412" spans="1:26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</row>
    <row r="413" spans="1:26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</row>
    <row r="414" spans="1:26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</row>
    <row r="415" spans="1:26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</row>
    <row r="416" spans="1:26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</row>
    <row r="417" spans="1:26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</row>
    <row r="418" spans="1:26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</row>
    <row r="419" spans="1:26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</row>
    <row r="420" spans="1:26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</row>
    <row r="421" spans="1:26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</row>
    <row r="422" spans="1:26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</row>
    <row r="423" spans="1:26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</row>
    <row r="424" spans="1:26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</row>
    <row r="425" spans="1:26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</row>
    <row r="426" spans="1:26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</row>
    <row r="427" spans="1:26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</row>
    <row r="428" spans="1:26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</row>
    <row r="429" spans="1:26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</row>
    <row r="430" spans="1:26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</row>
    <row r="431" spans="1:26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</row>
    <row r="432" spans="1:26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</row>
    <row r="433" spans="1:26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</row>
    <row r="434" spans="1:26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</row>
    <row r="435" spans="1:26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</row>
    <row r="436" spans="1:26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</row>
    <row r="437" spans="1:26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</row>
    <row r="438" spans="1:26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</row>
    <row r="439" spans="1:26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</row>
    <row r="440" spans="1:26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</row>
    <row r="441" spans="1:26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</row>
    <row r="442" spans="1:26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</row>
    <row r="443" spans="1:26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</row>
    <row r="444" spans="1:26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</row>
    <row r="445" spans="1:26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</row>
    <row r="446" spans="1:26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</row>
    <row r="447" spans="1:26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</row>
    <row r="448" spans="1:26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</row>
    <row r="449" spans="1:26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</row>
    <row r="450" spans="1:26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</row>
    <row r="451" spans="1:26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</row>
    <row r="452" spans="1:26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</row>
    <row r="453" spans="1:26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</row>
    <row r="454" spans="1:26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</row>
    <row r="455" spans="1:26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</row>
    <row r="456" spans="1:26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</row>
    <row r="457" spans="1:26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</row>
    <row r="458" spans="1:26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</row>
    <row r="459" spans="1:26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</row>
    <row r="460" spans="1:26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</row>
    <row r="461" spans="1:26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</row>
    <row r="462" spans="1:26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</row>
    <row r="463" spans="1:26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</row>
    <row r="464" spans="1:26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</row>
    <row r="465" spans="1:26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</row>
    <row r="466" spans="1:26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</row>
    <row r="467" spans="1:26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</row>
    <row r="468" spans="1:26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</row>
    <row r="469" spans="1:26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</row>
    <row r="470" spans="1:26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</row>
    <row r="471" spans="1:26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</row>
    <row r="472" spans="1:26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</row>
    <row r="473" spans="1:26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</row>
    <row r="474" spans="1:26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</row>
    <row r="475" spans="1:26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</row>
    <row r="476" spans="1:26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</row>
    <row r="477" spans="1:26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</row>
    <row r="478" spans="1:26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</row>
    <row r="479" spans="1:26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</row>
    <row r="480" spans="1:26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</row>
    <row r="481" spans="1:26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</row>
    <row r="482" spans="1:26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</row>
    <row r="483" spans="1:26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</row>
    <row r="484" spans="1:26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</row>
    <row r="485" spans="1:26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</row>
    <row r="486" spans="1:26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</row>
    <row r="487" spans="1:26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</row>
    <row r="488" spans="1:26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</row>
    <row r="489" spans="1:26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</row>
    <row r="490" spans="1:26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</row>
    <row r="491" spans="1:26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</row>
    <row r="492" spans="1:26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</row>
    <row r="493" spans="1:26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</row>
    <row r="494" spans="1:26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</row>
    <row r="495" spans="1:26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</row>
    <row r="496" spans="1:26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</row>
    <row r="497" spans="1:26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</row>
    <row r="498" spans="1:26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</row>
    <row r="499" spans="1:26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</row>
    <row r="500" spans="1:26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</row>
    <row r="501" spans="1:26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</row>
    <row r="502" spans="1:26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</row>
    <row r="503" spans="1:26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</row>
    <row r="504" spans="1:26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</row>
    <row r="505" spans="1:26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</row>
    <row r="506" spans="1:26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</row>
    <row r="507" spans="1:26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</row>
    <row r="508" spans="1:26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</row>
    <row r="509" spans="1:26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</row>
    <row r="510" spans="1:26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</row>
    <row r="511" spans="1:26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</row>
    <row r="512" spans="1:26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</row>
    <row r="513" spans="1:26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</row>
    <row r="514" spans="1:26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</row>
    <row r="515" spans="1:26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</row>
    <row r="516" spans="1:26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</row>
    <row r="517" spans="1:26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</row>
    <row r="518" spans="1:26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</row>
    <row r="519" spans="1:26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</row>
    <row r="520" spans="1:26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</row>
    <row r="521" spans="1:26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</row>
    <row r="522" spans="1:26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</row>
    <row r="523" spans="1:26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</row>
    <row r="524" spans="1:26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</row>
    <row r="525" spans="1:26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</row>
    <row r="526" spans="1:26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</row>
    <row r="527" spans="1:26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</row>
    <row r="528" spans="1:26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</row>
    <row r="529" spans="1:26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</row>
    <row r="530" spans="1:26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</row>
    <row r="531" spans="1:26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</row>
    <row r="532" spans="1:26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</row>
    <row r="533" spans="1:26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</row>
    <row r="534" spans="1:26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</row>
    <row r="535" spans="1:26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</row>
    <row r="536" spans="1:26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</row>
    <row r="537" spans="1:26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</row>
    <row r="538" spans="1:26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</row>
    <row r="539" spans="1:26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</row>
    <row r="540" spans="1:26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</row>
    <row r="541" spans="1:26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</row>
    <row r="542" spans="1:26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</row>
    <row r="543" spans="1:26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</row>
    <row r="544" spans="1:26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</row>
    <row r="545" spans="1:26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</row>
    <row r="546" spans="1:26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</row>
    <row r="547" spans="1:26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</row>
    <row r="548" spans="1:26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</row>
    <row r="549" spans="1:26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</row>
    <row r="550" spans="1:26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</row>
    <row r="551" spans="1:26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</row>
    <row r="552" spans="1:26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</row>
    <row r="553" spans="1:26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</row>
    <row r="554" spans="1:26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</row>
    <row r="555" spans="1:26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</row>
    <row r="556" spans="1:26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</row>
    <row r="557" spans="1:26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</row>
    <row r="558" spans="1:26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</row>
    <row r="559" spans="1:26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</row>
    <row r="560" spans="1:26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</row>
    <row r="561" spans="1:26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</row>
    <row r="562" spans="1:26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</row>
    <row r="563" spans="1:26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</row>
    <row r="564" spans="1:26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</row>
    <row r="565" spans="1:26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</row>
    <row r="566" spans="1:26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</row>
    <row r="567" spans="1:26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</row>
    <row r="568" spans="1:26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</row>
    <row r="569" spans="1:26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</row>
    <row r="570" spans="1:26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</row>
    <row r="571" spans="1:26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</row>
    <row r="572" spans="1:26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</row>
    <row r="573" spans="1:26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</row>
    <row r="574" spans="1:26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</row>
    <row r="575" spans="1:26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</row>
    <row r="576" spans="1:26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</row>
    <row r="577" spans="1:26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</row>
    <row r="578" spans="1:26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</row>
    <row r="579" spans="1:26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</row>
    <row r="580" spans="1:26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</row>
    <row r="581" spans="1:26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</row>
    <row r="582" spans="1:26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</row>
    <row r="583" spans="1:26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</row>
    <row r="584" spans="1:26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</row>
    <row r="585" spans="1:26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</row>
    <row r="586" spans="1:26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</row>
    <row r="587" spans="1:26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</row>
    <row r="588" spans="1:26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</row>
    <row r="589" spans="1:26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</row>
    <row r="590" spans="1:26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</row>
    <row r="591" spans="1:26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</row>
    <row r="592" spans="1:26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</row>
    <row r="593" spans="1:26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</row>
    <row r="594" spans="1:26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</row>
    <row r="595" spans="1:26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</row>
    <row r="596" spans="1:26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</row>
    <row r="597" spans="1:26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</row>
    <row r="598" spans="1:26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</row>
    <row r="599" spans="1:26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</row>
    <row r="600" spans="1:26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</row>
    <row r="601" spans="1:26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</row>
    <row r="602" spans="1:26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</row>
    <row r="603" spans="1:26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</row>
    <row r="604" spans="1:26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</row>
    <row r="605" spans="1:26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</row>
    <row r="606" spans="1:26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</row>
    <row r="607" spans="1:26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</row>
    <row r="608" spans="1:26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</row>
    <row r="609" spans="1:26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</row>
    <row r="610" spans="1:26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</row>
    <row r="611" spans="1:26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</row>
    <row r="612" spans="1:26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</row>
    <row r="613" spans="1:26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</row>
    <row r="614" spans="1:26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</row>
    <row r="615" spans="1:26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</row>
    <row r="616" spans="1:26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</row>
    <row r="617" spans="1:26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</row>
    <row r="618" spans="1:26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</row>
    <row r="619" spans="1:26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</row>
    <row r="620" spans="1:26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</row>
    <row r="621" spans="1:26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</row>
    <row r="622" spans="1:26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</row>
    <row r="623" spans="1:26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</row>
    <row r="624" spans="1:26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</row>
    <row r="625" spans="1:26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</row>
    <row r="626" spans="1:26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</row>
    <row r="627" spans="1:26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</row>
    <row r="628" spans="1:26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</row>
    <row r="629" spans="1:26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</row>
    <row r="630" spans="1:26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</row>
    <row r="631" spans="1:26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</row>
    <row r="632" spans="1:26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</row>
    <row r="633" spans="1:26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</row>
    <row r="634" spans="1:26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</row>
    <row r="635" spans="1:26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</row>
    <row r="636" spans="1:26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</row>
    <row r="637" spans="1:26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</row>
    <row r="638" spans="1:26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</row>
    <row r="639" spans="1:26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</row>
    <row r="640" spans="1:26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</row>
    <row r="641" spans="1:26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</row>
    <row r="642" spans="1:26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</row>
    <row r="643" spans="1:26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</row>
    <row r="644" spans="1:26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</row>
    <row r="645" spans="1:26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</row>
    <row r="646" spans="1:26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</row>
    <row r="647" spans="1:26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</row>
    <row r="648" spans="1:26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</row>
    <row r="649" spans="1:26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</row>
    <row r="650" spans="1:26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</row>
    <row r="651" spans="1:26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</row>
    <row r="652" spans="1:26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</row>
    <row r="653" spans="1:26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</row>
    <row r="654" spans="1:26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</row>
    <row r="655" spans="1:26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</row>
    <row r="656" spans="1:26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</row>
    <row r="657" spans="1:26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</row>
    <row r="658" spans="1:26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</row>
    <row r="659" spans="1:26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</row>
    <row r="660" spans="1:26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</row>
    <row r="661" spans="1:26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</row>
    <row r="662" spans="1:26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</row>
    <row r="663" spans="1:26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</row>
    <row r="664" spans="1:26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</row>
    <row r="665" spans="1:26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</row>
    <row r="666" spans="1:26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</row>
    <row r="667" spans="1:26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</row>
    <row r="668" spans="1:26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</row>
    <row r="669" spans="1:26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</row>
    <row r="670" spans="1:26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</row>
    <row r="671" spans="1:26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</row>
    <row r="672" spans="1:26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</row>
    <row r="673" spans="1:26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</row>
    <row r="674" spans="1:26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</row>
    <row r="675" spans="1:26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</row>
    <row r="676" spans="1:26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</row>
    <row r="677" spans="1:26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</row>
    <row r="678" spans="1:26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</row>
    <row r="679" spans="1:26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</row>
    <row r="680" spans="1:26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</row>
    <row r="681" spans="1:26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</row>
    <row r="682" spans="1:26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</row>
    <row r="683" spans="1:26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</row>
    <row r="684" spans="1:26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</row>
    <row r="685" spans="1:26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</row>
    <row r="686" spans="1:26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</row>
    <row r="687" spans="1:26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</row>
    <row r="688" spans="1:26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</row>
    <row r="689" spans="1:26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</row>
    <row r="690" spans="1:26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</row>
    <row r="691" spans="1:26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</row>
    <row r="692" spans="1:26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</row>
    <row r="693" spans="1:26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</row>
    <row r="694" spans="1:26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</row>
    <row r="695" spans="1:26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</row>
    <row r="696" spans="1:26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</row>
    <row r="697" spans="1:26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</row>
    <row r="698" spans="1:26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</row>
    <row r="699" spans="1:26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</row>
    <row r="700" spans="1:26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</row>
    <row r="701" spans="1:26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</row>
    <row r="702" spans="1:26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</row>
    <row r="703" spans="1:26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</row>
    <row r="704" spans="1:26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</row>
    <row r="705" spans="1:26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</row>
    <row r="706" spans="1:26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</row>
    <row r="707" spans="1:26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</row>
    <row r="708" spans="1:26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</row>
    <row r="709" spans="1:26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</row>
    <row r="710" spans="1:26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</row>
    <row r="711" spans="1:26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</row>
    <row r="712" spans="1:26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</row>
    <row r="713" spans="1:26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</row>
    <row r="714" spans="1:26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</row>
    <row r="715" spans="1:26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</row>
    <row r="716" spans="1:26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</row>
    <row r="717" spans="1:26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</row>
    <row r="718" spans="1:26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</row>
    <row r="719" spans="1:26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</row>
    <row r="720" spans="1:26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</row>
    <row r="721" spans="1:26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</row>
    <row r="722" spans="1:26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</row>
    <row r="723" spans="1:26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</row>
    <row r="724" spans="1:26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</row>
    <row r="725" spans="1:26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</row>
    <row r="726" spans="1:26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</row>
    <row r="727" spans="1:26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</row>
    <row r="728" spans="1:26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</row>
    <row r="729" spans="1:26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</row>
    <row r="730" spans="1:26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</row>
    <row r="731" spans="1:26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</row>
    <row r="732" spans="1:26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</row>
    <row r="733" spans="1:26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</row>
    <row r="734" spans="1:26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</row>
    <row r="735" spans="1:26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</row>
    <row r="736" spans="1:26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</row>
    <row r="737" spans="1:26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</row>
    <row r="738" spans="1:26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</row>
    <row r="739" spans="1:26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</row>
    <row r="740" spans="1:26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</row>
    <row r="741" spans="1:26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</row>
    <row r="742" spans="1:26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</row>
    <row r="743" spans="1:26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</row>
    <row r="744" spans="1:26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</row>
    <row r="745" spans="1:26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</row>
    <row r="746" spans="1:26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</row>
    <row r="747" spans="1:26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</row>
    <row r="748" spans="1:26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</row>
    <row r="749" spans="1:26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</row>
    <row r="750" spans="1:26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</row>
    <row r="751" spans="1:26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</row>
    <row r="752" spans="1:26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</row>
    <row r="753" spans="1:26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</row>
    <row r="754" spans="1:26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</row>
    <row r="755" spans="1:26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</row>
    <row r="756" spans="1:26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</row>
    <row r="757" spans="1:26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</row>
    <row r="758" spans="1:26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</row>
    <row r="759" spans="1:26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</row>
    <row r="760" spans="1:26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</row>
    <row r="761" spans="1:26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</row>
    <row r="762" spans="1:26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</row>
    <row r="763" spans="1:26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</row>
    <row r="764" spans="1:26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</row>
    <row r="765" spans="1:26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</row>
    <row r="766" spans="1:26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</row>
    <row r="767" spans="1:26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</row>
    <row r="768" spans="1:26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</row>
    <row r="769" spans="1:26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</row>
    <row r="770" spans="1:26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</row>
    <row r="771" spans="1:26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</row>
    <row r="772" spans="1:26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</row>
    <row r="773" spans="1:26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</row>
    <row r="774" spans="1:26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</row>
    <row r="775" spans="1:26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</row>
    <row r="776" spans="1:26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</row>
    <row r="777" spans="1:26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</row>
    <row r="778" spans="1:26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</row>
    <row r="779" spans="1:26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</row>
    <row r="780" spans="1:26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</row>
    <row r="781" spans="1:26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</row>
    <row r="782" spans="1:26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</row>
    <row r="783" spans="1:26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</row>
    <row r="784" spans="1:26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</row>
    <row r="785" spans="1:26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</row>
    <row r="786" spans="1:26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</row>
    <row r="787" spans="1:26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</row>
    <row r="788" spans="1:26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</row>
    <row r="789" spans="1:26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</row>
    <row r="790" spans="1:26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</row>
    <row r="791" spans="1:26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</row>
    <row r="792" spans="1:26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</row>
    <row r="793" spans="1:26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</row>
    <row r="794" spans="1:26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</row>
    <row r="795" spans="1:26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</row>
    <row r="796" spans="1:26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</row>
    <row r="797" spans="1:26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</row>
    <row r="798" spans="1:26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</row>
    <row r="799" spans="1:26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</row>
    <row r="800" spans="1:26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</row>
    <row r="801" spans="1:26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</row>
    <row r="802" spans="1:26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</row>
    <row r="803" spans="1:26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</row>
    <row r="804" spans="1:26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</row>
    <row r="805" spans="1:26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</row>
    <row r="806" spans="1:26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</row>
    <row r="807" spans="1:26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</row>
    <row r="808" spans="1:26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</row>
    <row r="809" spans="1:26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</row>
    <row r="810" spans="1:26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</row>
    <row r="811" spans="1:26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</row>
    <row r="812" spans="1:26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</row>
    <row r="813" spans="1:26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</row>
    <row r="814" spans="1:26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</row>
    <row r="815" spans="1:26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</row>
    <row r="816" spans="1:26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</row>
    <row r="817" spans="1:26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</row>
    <row r="818" spans="1:26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</row>
    <row r="819" spans="1:26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</row>
    <row r="820" spans="1:26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</row>
    <row r="821" spans="1:26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</row>
    <row r="822" spans="1:26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</row>
    <row r="823" spans="1:26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</row>
    <row r="824" spans="1:26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</row>
    <row r="825" spans="1:26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</row>
    <row r="826" spans="1:26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</row>
    <row r="827" spans="1:26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</row>
    <row r="828" spans="1:26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</row>
    <row r="829" spans="1:26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</row>
    <row r="830" spans="1:26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</row>
    <row r="831" spans="1:26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</row>
    <row r="832" spans="1:26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</row>
    <row r="833" spans="1:26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</row>
    <row r="834" spans="1:26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</row>
    <row r="835" spans="1:26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</row>
    <row r="836" spans="1:26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</row>
    <row r="837" spans="1:26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</row>
    <row r="838" spans="1:26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</row>
    <row r="839" spans="1:26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</row>
    <row r="840" spans="1:26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</row>
    <row r="841" spans="1:26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</row>
    <row r="842" spans="1:26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</row>
    <row r="843" spans="1:26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</row>
    <row r="844" spans="1:26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</row>
    <row r="845" spans="1:26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</row>
    <row r="846" spans="1:26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</row>
    <row r="847" spans="1:26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</row>
    <row r="848" spans="1:26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</row>
    <row r="849" spans="1:26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</row>
    <row r="850" spans="1:26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</row>
    <row r="851" spans="1:26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</row>
    <row r="852" spans="1:26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</row>
    <row r="853" spans="1:26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</row>
    <row r="854" spans="1:26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</row>
    <row r="855" spans="1:26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</row>
    <row r="856" spans="1:26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</row>
    <row r="857" spans="1:26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</row>
    <row r="858" spans="1:26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</row>
    <row r="859" spans="1:26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</row>
    <row r="860" spans="1:26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</row>
    <row r="861" spans="1:26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</row>
    <row r="862" spans="1:26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</row>
    <row r="863" spans="1:26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</row>
    <row r="864" spans="1:26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</row>
    <row r="865" spans="1:26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</row>
    <row r="866" spans="1:26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</row>
    <row r="867" spans="1:26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</row>
    <row r="868" spans="1:26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</row>
    <row r="869" spans="1:26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</row>
    <row r="870" spans="1:26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</row>
    <row r="871" spans="1:26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</row>
    <row r="872" spans="1:26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</row>
    <row r="873" spans="1:26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</row>
    <row r="874" spans="1:26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</row>
    <row r="875" spans="1:26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</row>
    <row r="876" spans="1:26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</row>
    <row r="877" spans="1:26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</row>
    <row r="878" spans="1:26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</row>
    <row r="879" spans="1:26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</row>
    <row r="880" spans="1:26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</row>
    <row r="881" spans="1:26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</row>
    <row r="882" spans="1:26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</row>
    <row r="883" spans="1:26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</row>
    <row r="884" spans="1:26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</row>
    <row r="885" spans="1:26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</row>
    <row r="886" spans="1:26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</row>
    <row r="887" spans="1:26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</row>
    <row r="888" spans="1:26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</row>
    <row r="889" spans="1:26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</row>
    <row r="890" spans="1:26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</row>
    <row r="891" spans="1:26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</row>
    <row r="892" spans="1:26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</row>
    <row r="893" spans="1:26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</row>
    <row r="894" spans="1:26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</row>
    <row r="895" spans="1:26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</row>
    <row r="896" spans="1:26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</row>
    <row r="897" spans="1:26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</row>
    <row r="898" spans="1:26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</row>
    <row r="899" spans="1:26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</row>
    <row r="900" spans="1:26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</row>
    <row r="901" spans="1:26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</row>
    <row r="902" spans="1:26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</row>
    <row r="903" spans="1:26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</row>
    <row r="904" spans="1:26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</row>
    <row r="905" spans="1:26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</row>
    <row r="906" spans="1:26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</row>
    <row r="907" spans="1:26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</row>
    <row r="908" spans="1:26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</row>
    <row r="909" spans="1:26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</row>
    <row r="910" spans="1:26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</row>
    <row r="911" spans="1:26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</row>
    <row r="912" spans="1:26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</row>
    <row r="913" spans="1:26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</row>
    <row r="914" spans="1:26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</row>
    <row r="915" spans="1:26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</row>
    <row r="916" spans="1:26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</row>
    <row r="917" spans="1:26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</row>
    <row r="918" spans="1:26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</row>
    <row r="919" spans="1:26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</row>
    <row r="920" spans="1:26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</row>
    <row r="921" spans="1:26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</row>
    <row r="922" spans="1:26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</row>
    <row r="923" spans="1:26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</row>
    <row r="924" spans="1:26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</row>
    <row r="925" spans="1:26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</row>
    <row r="926" spans="1:26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</row>
    <row r="927" spans="1:26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</row>
    <row r="928" spans="1:26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</row>
    <row r="929" spans="1:26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</row>
    <row r="930" spans="1:26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</row>
    <row r="931" spans="1:26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</row>
    <row r="932" spans="1:26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</row>
    <row r="933" spans="1:26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</row>
    <row r="934" spans="1:26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</row>
    <row r="935" spans="1:26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</row>
    <row r="936" spans="1:26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</row>
    <row r="937" spans="1:26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</row>
    <row r="938" spans="1:26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</row>
    <row r="939" spans="1:26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</row>
    <row r="940" spans="1:26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</row>
    <row r="941" spans="1:26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</row>
    <row r="942" spans="1:26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</row>
    <row r="943" spans="1:26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</row>
    <row r="944" spans="1:26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</row>
    <row r="945" spans="1:26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</row>
    <row r="946" spans="1:26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</row>
    <row r="947" spans="1:26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</row>
    <row r="948" spans="1:26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</row>
    <row r="949" spans="1:26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</row>
    <row r="950" spans="1:26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</row>
    <row r="951" spans="1:26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</row>
    <row r="952" spans="1:26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</row>
    <row r="953" spans="1:26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</row>
    <row r="954" spans="1:26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</row>
    <row r="955" spans="1:26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</row>
    <row r="956" spans="1:26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</row>
    <row r="957" spans="1:26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</row>
    <row r="958" spans="1:26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</row>
    <row r="959" spans="1:26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</row>
    <row r="960" spans="1:26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</row>
    <row r="961" spans="1:26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</row>
    <row r="962" spans="1:26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</row>
    <row r="963" spans="1:26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</row>
    <row r="964" spans="1:26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</row>
    <row r="965" spans="1:26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</row>
    <row r="966" spans="1:26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</row>
    <row r="967" spans="1:26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</row>
    <row r="968" spans="1:26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 of 17 Nov 2022</vt:lpstr>
      <vt:lpstr>AS of June 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Celyn</cp:lastModifiedBy>
  <cp:lastPrinted>2022-11-16T23:08:02Z</cp:lastPrinted>
  <dcterms:created xsi:type="dcterms:W3CDTF">2020-01-03T05:48:45Z</dcterms:created>
  <dcterms:modified xsi:type="dcterms:W3CDTF">2022-11-16T23:08:16Z</dcterms:modified>
</cp:coreProperties>
</file>