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0" yWindow="705" windowWidth="17430" windowHeight="8550" firstSheet="1" activeTab="4"/>
  </bookViews>
  <sheets>
    <sheet name="colum name" sheetId="9" r:id="rId1"/>
    <sheet name="Jun.2019" sheetId="1" r:id="rId2"/>
    <sheet name="Jul.2019" sheetId="4" r:id="rId3"/>
    <sheet name="Aug.2019" sheetId="5" r:id="rId4"/>
    <sheet name="Sep.2019" sheetId="6" r:id="rId5"/>
    <sheet name="Oct.2019" sheetId="7" r:id="rId6"/>
    <sheet name="Sheet1" sheetId="8" r:id="rId7"/>
  </sheets>
  <definedNames>
    <definedName name="_xlnm._FilterDatabase" localSheetId="3" hidden="1">Aug.2019!$A$1:$AC$1</definedName>
    <definedName name="_xlnm._FilterDatabase" localSheetId="0">'colum name'!$A$1:$AC$1</definedName>
    <definedName name="_xlnm._FilterDatabase" localSheetId="2" hidden="1">Jul.2019!$A$1:$AC$33</definedName>
    <definedName name="_xlnm._FilterDatabase" localSheetId="1">Jun.2019!$A$1:$AC$46</definedName>
    <definedName name="_xlnm._FilterDatabase" localSheetId="5" hidden="1">Oct.2019!$A$1:$Y$1</definedName>
    <definedName name="_xlnm._FilterDatabase" localSheetId="4" hidden="1">Sep.2019!$A$1:$V$1</definedName>
  </definedNames>
  <calcPr calcId="145621"/>
</workbook>
</file>

<file path=xl/calcChain.xml><?xml version="1.0" encoding="utf-8"?>
<calcChain xmlns="http://schemas.openxmlformats.org/spreadsheetml/2006/main">
  <c r="H6" i="7" l="1"/>
  <c r="I8" i="7"/>
  <c r="I4" i="7"/>
  <c r="I2" i="7"/>
  <c r="H8" i="7"/>
  <c r="I24" i="6" l="1"/>
  <c r="I22" i="6"/>
  <c r="I20" i="6" l="1"/>
  <c r="I18" i="6"/>
  <c r="I16" i="6"/>
  <c r="I14" i="6"/>
  <c r="I12" i="6"/>
  <c r="I10" i="6"/>
  <c r="I8" i="6"/>
  <c r="I6" i="6"/>
  <c r="I4" i="6"/>
  <c r="I2" i="6"/>
  <c r="AB65" i="4"/>
  <c r="AB58" i="4"/>
  <c r="I43" i="5" l="1"/>
  <c r="I40" i="5"/>
  <c r="I38" i="5"/>
  <c r="I36" i="5"/>
  <c r="I34" i="5"/>
  <c r="I8" i="5"/>
  <c r="I2" i="5"/>
  <c r="AB59" i="4"/>
  <c r="AB60" i="4"/>
  <c r="AB61" i="4"/>
  <c r="AB62" i="4"/>
  <c r="AB63" i="4"/>
  <c r="I65" i="4"/>
  <c r="I58" i="4"/>
  <c r="I56" i="4"/>
  <c r="I51" i="4"/>
  <c r="I48" i="4"/>
  <c r="I46" i="4"/>
  <c r="I44" i="4"/>
  <c r="I42" i="4"/>
  <c r="I40" i="4"/>
  <c r="I38" i="4"/>
  <c r="I35" i="4"/>
  <c r="I28" i="4"/>
  <c r="I26" i="4"/>
  <c r="I24" i="4"/>
  <c r="I22" i="4"/>
  <c r="I15" i="4"/>
  <c r="I13" i="4"/>
  <c r="I11" i="4"/>
  <c r="I7" i="4"/>
  <c r="I4" i="4"/>
  <c r="I2" i="4"/>
  <c r="I48" i="1"/>
  <c r="I46" i="1"/>
  <c r="I31" i="1"/>
  <c r="I13" i="1"/>
  <c r="I2" i="1" l="1"/>
  <c r="AB40" i="5" l="1"/>
  <c r="AB38" i="5"/>
  <c r="AB36" i="5"/>
  <c r="AB34" i="5"/>
  <c r="AB8" i="5"/>
  <c r="AB2" i="5"/>
  <c r="AB56" i="4"/>
  <c r="AB51" i="4"/>
  <c r="AB48" i="4"/>
  <c r="AB46" i="4"/>
  <c r="AB44" i="4"/>
  <c r="AB42" i="4"/>
  <c r="AB40" i="4"/>
  <c r="AB38" i="4"/>
  <c r="AB35" i="4"/>
  <c r="AB28" i="4"/>
  <c r="AB26" i="4"/>
  <c r="AB24" i="4"/>
  <c r="AB22" i="4"/>
  <c r="AB15" i="4"/>
  <c r="AB13" i="4"/>
  <c r="AB11" i="4"/>
  <c r="AB7" i="4"/>
  <c r="AB4" i="4"/>
  <c r="AB2" i="4"/>
  <c r="AB48" i="1"/>
  <c r="AB46" i="1"/>
  <c r="AB31" i="1"/>
  <c r="AB29" i="1"/>
  <c r="AB13" i="1"/>
  <c r="AB11" i="1"/>
  <c r="AB9" i="1"/>
  <c r="AB2" i="1"/>
</calcChain>
</file>

<file path=xl/comments1.xml><?xml version="1.0" encoding="utf-8"?>
<comments xmlns="http://schemas.openxmlformats.org/spreadsheetml/2006/main">
  <authors>
    <author>Akane Demizu</author>
  </authors>
  <commentList>
    <comment ref="Y2" authorId="0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取立入金額にこの分は引かれて入金しているのでaccountに手数料のコストUPの依頼はしない。</t>
        </r>
      </text>
    </comment>
    <comment ref="Z2" authorId="0">
      <text>
        <r>
          <rPr>
            <b/>
            <sz val="9"/>
            <color indexed="81"/>
            <rFont val="Tahoma"/>
            <charset val="1"/>
          </rPr>
          <t>Akane Demizu:</t>
        </r>
        <r>
          <rPr>
            <sz val="9"/>
            <color indexed="81"/>
            <rFont val="Tahoma"/>
            <charset val="1"/>
          </rPr>
          <t xml:space="preserve">
insight入力時も手数料として入れているが、コストとしてUPしたいので記載。コストUP依頼する</t>
        </r>
      </text>
    </comment>
  </commentList>
</comments>
</file>

<file path=xl/comments2.xml><?xml version="1.0" encoding="utf-8"?>
<comments xmlns="http://schemas.openxmlformats.org/spreadsheetml/2006/main">
  <authors>
    <author>Ai Nakamura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3,950,000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9,750,000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9,100,000</t>
        </r>
      </text>
    </comment>
    <comment ref="AA3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H4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6,400,000</t>
        </r>
      </text>
    </comment>
    <comment ref="AA4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</commentList>
</comments>
</file>

<file path=xl/comments3.xml><?xml version="1.0" encoding="utf-8"?>
<comments xmlns="http://schemas.openxmlformats.org/spreadsheetml/2006/main">
  <authors>
    <author>Ai Nakamura</author>
    <author>Akane Demizu</author>
  </authors>
  <commentList>
    <comment ref="AA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1,200,000
</t>
        </r>
      </text>
    </comment>
    <comment ref="AA4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1,800,000
</t>
        </r>
      </text>
    </comment>
    <comment ref="AA7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AA1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Docre(IOP)fee
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4,050,000
</t>
        </r>
      </text>
    </comment>
    <comment ref="H2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3,850,000
</t>
        </r>
      </text>
    </comment>
    <comment ref="H35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JPY 1,360,000</t>
        </r>
      </text>
    </comment>
    <comment ref="AA35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AA40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AA4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SMBC 2,000
BK CHG 15,500
</t>
        </r>
      </text>
    </comment>
    <comment ref="H4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
JPY 400,000
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transferred to WTL account</t>
        </r>
      </text>
    </comment>
    <comment ref="B51" authorId="1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＃CID856013→＃867899へ変更依頼連絡fromMiku/Ai-san</t>
        </r>
      </text>
    </comment>
    <comment ref="H5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       
JPY 2,343,000</t>
        </r>
      </text>
    </comment>
    <comment ref="AA51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
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3,650,000</t>
        </r>
      </text>
    </comment>
    <comment ref="AA5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Discre(IOP)fee</t>
        </r>
      </text>
    </comment>
    <comment ref="B65" authorId="1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#856013→＃867899　ref.from miku9/26
</t>
        </r>
      </text>
    </comment>
    <comment ref="H65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1,500,000</t>
        </r>
      </text>
    </comment>
    <comment ref="R65" authorId="1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partical JPY745,200</t>
        </r>
      </text>
    </comment>
  </commentList>
</comments>
</file>

<file path=xl/comments4.xml><?xml version="1.0" encoding="utf-8"?>
<comments xmlns="http://schemas.openxmlformats.org/spreadsheetml/2006/main">
  <authors>
    <author>Ai Nakamura</author>
    <author>Akane Demizu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3,440,000
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16,500,000</t>
        </r>
      </text>
    </comment>
    <comment ref="H40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400,000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3,300,000</t>
        </r>
      </text>
    </comment>
    <comment ref="R43" authorId="1">
      <text>
        <r>
          <rPr>
            <b/>
            <sz val="9"/>
            <color indexed="81"/>
            <rFont val="Tahoma"/>
            <family val="2"/>
          </rPr>
          <t>Akane Demizu:</t>
        </r>
        <r>
          <rPr>
            <sz val="9"/>
            <color indexed="81"/>
            <rFont val="Tahoma"/>
            <family val="2"/>
          </rPr>
          <t xml:space="preserve">
partical 2,350,000入金</t>
        </r>
      </text>
    </comment>
  </commentList>
</comments>
</file>

<file path=xl/comments5.xml><?xml version="1.0" encoding="utf-8"?>
<comments xmlns="http://schemas.openxmlformats.org/spreadsheetml/2006/main">
  <authors>
    <author>Ai Nakamura</author>
  </authors>
  <commentList>
    <comment ref="G22" authorId="0">
      <text>
        <r>
          <rPr>
            <b/>
            <sz val="9"/>
            <color indexed="81"/>
            <rFont val="Tahoma"/>
            <family val="2"/>
          </rPr>
          <t>Ai Nakamura:</t>
        </r>
        <r>
          <rPr>
            <sz val="9"/>
            <color indexed="81"/>
            <rFont val="Tahoma"/>
            <family val="2"/>
          </rPr>
          <t xml:space="preserve">
LC total amount
JPY 2,945,000</t>
        </r>
      </text>
    </comment>
  </commentList>
</comments>
</file>

<file path=xl/sharedStrings.xml><?xml version="1.0" encoding="utf-8"?>
<sst xmlns="http://schemas.openxmlformats.org/spreadsheetml/2006/main" count="836" uniqueCount="448">
  <si>
    <t>Chassis No</t>
  </si>
  <si>
    <t>Location</t>
  </si>
  <si>
    <t>Company Name</t>
  </si>
  <si>
    <t>Applicant</t>
  </si>
  <si>
    <t>Sales Price</t>
  </si>
  <si>
    <t>LC Amount</t>
  </si>
  <si>
    <t>LC No.</t>
  </si>
  <si>
    <t>Draft No.</t>
  </si>
  <si>
    <t>LC Date</t>
  </si>
  <si>
    <t xml:space="preserve">Latst ship </t>
  </si>
  <si>
    <t>Expiry</t>
  </si>
  <si>
    <t>Issuing bank</t>
  </si>
  <si>
    <t>Advising Bank</t>
  </si>
  <si>
    <t>Paid</t>
  </si>
  <si>
    <t>WTL Automobiles (PVT) Ltd</t>
  </si>
  <si>
    <t>HA36S-372300</t>
  </si>
  <si>
    <t>HA36S-377118</t>
  </si>
  <si>
    <t>HE33S-192951</t>
  </si>
  <si>
    <t>MH55S-191507</t>
  </si>
  <si>
    <t>MH55S-212054</t>
  </si>
  <si>
    <t>Assigned</t>
    <phoneticPr fontId="1"/>
  </si>
  <si>
    <t>WTL Automobiles (PVT) Ltd</t>
    <phoneticPr fontId="1"/>
  </si>
  <si>
    <t>JPY2,100,000</t>
    <phoneticPr fontId="1"/>
  </si>
  <si>
    <t>DB4135LC1905812</t>
    <phoneticPr fontId="1"/>
  </si>
  <si>
    <t>COMMERCIAL BANK OF CEYLON PLC</t>
    <phoneticPr fontId="1"/>
  </si>
  <si>
    <t>KAR190621</t>
    <phoneticPr fontId="1"/>
  </si>
  <si>
    <t>MUFG BANK LTD, FUSHIMI BRANCH, KYOTO, JAPAN</t>
  </si>
  <si>
    <t>MUFG BANK LTD, FUSHIMI BRANCH, KYOTO, JAPAN</t>
    <phoneticPr fontId="1"/>
  </si>
  <si>
    <t>Ranawaka   Jayantha Keerthi -866008</t>
    <phoneticPr fontId="1"/>
  </si>
  <si>
    <t>CDI190624</t>
    <phoneticPr fontId="1"/>
  </si>
  <si>
    <t>HATTON NATIONAL BANK PLC</t>
    <phoneticPr fontId="1"/>
  </si>
  <si>
    <t>019IMLCS19006386</t>
    <phoneticPr fontId="1"/>
  </si>
  <si>
    <t>Dammika Motor Traders (Pvt) Ltd.</t>
    <phoneticPr fontId="1"/>
  </si>
  <si>
    <t>027IMLCS19006391</t>
    <phoneticPr fontId="1"/>
  </si>
  <si>
    <t>DMT190625</t>
    <phoneticPr fontId="1"/>
  </si>
  <si>
    <t>KSP130-2177493</t>
  </si>
  <si>
    <t>KSP130-2177500</t>
  </si>
  <si>
    <t>KSP130-2177644</t>
  </si>
  <si>
    <t>KSP130-2177661</t>
  </si>
  <si>
    <t>KSP130-2177835</t>
  </si>
  <si>
    <t>KSP130-2177838</t>
  </si>
  <si>
    <t>KSP130-2178515</t>
  </si>
  <si>
    <t>KSP130-2178518</t>
  </si>
  <si>
    <t>KSP130-2178756</t>
  </si>
  <si>
    <t>KSP130-2178800</t>
  </si>
  <si>
    <t>KSP130-2178915</t>
  </si>
  <si>
    <t>KSP130-2179127</t>
  </si>
  <si>
    <t>KSP130-2179350</t>
  </si>
  <si>
    <t>KSP130-2179359</t>
  </si>
  <si>
    <t>KSP130-2179569</t>
  </si>
  <si>
    <t>0122004190000221</t>
    <phoneticPr fontId="1"/>
  </si>
  <si>
    <t>SMH190626</t>
    <phoneticPr fontId="1"/>
  </si>
  <si>
    <t>PEOPLE'S BANK</t>
    <phoneticPr fontId="1"/>
  </si>
  <si>
    <t>NAE190627</t>
    <phoneticPr fontId="1"/>
  </si>
  <si>
    <t>KSP130-2177345</t>
  </si>
  <si>
    <t>KSP130-2178391</t>
  </si>
  <si>
    <t>KSP130-2178405</t>
  </si>
  <si>
    <t>KSP130-2178428</t>
  </si>
  <si>
    <t>KSP130-2178762</t>
  </si>
  <si>
    <t>KSP130-2181812</t>
  </si>
  <si>
    <t>KSP130-2178907</t>
  </si>
  <si>
    <t>KSP130-2179149</t>
  </si>
  <si>
    <t>KSP130-2179463</t>
  </si>
  <si>
    <t>KSP130-2179485</t>
  </si>
  <si>
    <t>KSP130-2179601</t>
  </si>
  <si>
    <t>KSP130-2179776</t>
  </si>
  <si>
    <t>KSP130-2181447</t>
  </si>
  <si>
    <t>J AND H GENUINE AUTOMOBILES.</t>
  </si>
  <si>
    <t>056D76019060349</t>
    <phoneticPr fontId="1"/>
  </si>
  <si>
    <t>NATIONS TRUST BANK PLC, SRI LANKA</t>
    <phoneticPr fontId="1"/>
  </si>
  <si>
    <t>JHA190629</t>
    <phoneticPr fontId="1"/>
  </si>
  <si>
    <t>LCSKAL19001935</t>
    <phoneticPr fontId="1"/>
  </si>
  <si>
    <t>SEYLAN BANK PLC</t>
  </si>
  <si>
    <t>SEYLAN BANK PLC</t>
    <phoneticPr fontId="1"/>
  </si>
  <si>
    <t>KSP130-2178433</t>
  </si>
  <si>
    <t>KSP130-2179642</t>
  </si>
  <si>
    <t>KSP130-2179762</t>
  </si>
  <si>
    <t>KSP130-2179800</t>
  </si>
  <si>
    <t>KSP130-2179820</t>
  </si>
  <si>
    <t>KSP130-2179872</t>
  </si>
  <si>
    <t>KSP130-2181007</t>
  </si>
  <si>
    <t>KSP130-2181523</t>
  </si>
  <si>
    <t>KSP130-2181805</t>
  </si>
  <si>
    <t>Year.M</t>
    <phoneticPr fontId="1"/>
  </si>
  <si>
    <t>Mr. K.K.S. Dasanayake</t>
  </si>
  <si>
    <t>LCSKAL19001956</t>
    <phoneticPr fontId="1"/>
  </si>
  <si>
    <t>DIL190703</t>
    <phoneticPr fontId="1"/>
  </si>
  <si>
    <t>Sagashi International (Private) Ltd</t>
  </si>
  <si>
    <t>Speed Motor Trading (Pvt) Ltd</t>
  </si>
  <si>
    <t>LCSKCH19001991</t>
    <phoneticPr fontId="1"/>
  </si>
  <si>
    <t>Sagashi International (Private) Ltd</t>
    <phoneticPr fontId="1"/>
  </si>
  <si>
    <t>Speed Motor Trading (Pvt) Ltd</t>
    <phoneticPr fontId="1"/>
  </si>
  <si>
    <t>LCSKCH19001992</t>
    <phoneticPr fontId="1"/>
  </si>
  <si>
    <t>KKS190704</t>
    <phoneticPr fontId="1"/>
  </si>
  <si>
    <t>LCSKAL19002023</t>
    <phoneticPr fontId="1"/>
  </si>
  <si>
    <t>DB7180LC1906516</t>
    <phoneticPr fontId="1"/>
  </si>
  <si>
    <t>COMMERCIAL BANK OF CEYLON PLC</t>
  </si>
  <si>
    <t>SahasSri Holdings</t>
  </si>
  <si>
    <t>KSP130-2177949</t>
    <phoneticPr fontId="1"/>
  </si>
  <si>
    <t>SUN TRADING  COMPANY 2</t>
  </si>
  <si>
    <t>KSP130-2177969</t>
  </si>
  <si>
    <t>KSP130-2178273</t>
  </si>
  <si>
    <t>KSP130-2182046</t>
  </si>
  <si>
    <t>Sun Trading Company.</t>
    <phoneticPr fontId="1"/>
  </si>
  <si>
    <t>Indra Traders</t>
  </si>
  <si>
    <t>DB5004LC1906617</t>
    <phoneticPr fontId="1"/>
  </si>
  <si>
    <t>HA36S-302921</t>
  </si>
  <si>
    <t>MH55S-190470</t>
  </si>
  <si>
    <t>MH55S-230882</t>
  </si>
  <si>
    <t>MH55S-230967</t>
  </si>
  <si>
    <t>MH55S-231648</t>
  </si>
  <si>
    <t>MH55S-231851</t>
  </si>
  <si>
    <t>DSG190706</t>
    <phoneticPr fontId="1"/>
  </si>
  <si>
    <t>SSH190706</t>
    <phoneticPr fontId="1"/>
  </si>
  <si>
    <t>ITL190706</t>
    <phoneticPr fontId="1"/>
  </si>
  <si>
    <t>Indra Traders</t>
    <phoneticPr fontId="1"/>
  </si>
  <si>
    <t>DB7122LC1906656</t>
    <phoneticPr fontId="1"/>
  </si>
  <si>
    <t>056D76019070075</t>
    <phoneticPr fontId="1"/>
  </si>
  <si>
    <t>KSP130-2185376</t>
    <phoneticPr fontId="1"/>
  </si>
  <si>
    <t>GLK190709</t>
    <phoneticPr fontId="1"/>
  </si>
  <si>
    <t>AGJ190709</t>
    <phoneticPr fontId="1"/>
  </si>
  <si>
    <t>JHA190709</t>
    <phoneticPr fontId="1"/>
  </si>
  <si>
    <t>KSP130-2178608</t>
    <phoneticPr fontId="1"/>
  </si>
  <si>
    <t>STC190709</t>
    <phoneticPr fontId="1"/>
  </si>
  <si>
    <t>KSP130-2178769</t>
    <phoneticPr fontId="1"/>
  </si>
  <si>
    <t>SMT190710</t>
    <phoneticPr fontId="1"/>
  </si>
  <si>
    <t>SMT190705A</t>
    <phoneticPr fontId="1"/>
  </si>
  <si>
    <t>SMT190705B</t>
    <phoneticPr fontId="1"/>
  </si>
  <si>
    <t>Hi Green Lanka Motors</t>
  </si>
  <si>
    <t>BANK OF CEYLON</t>
    <phoneticPr fontId="1"/>
  </si>
  <si>
    <t>HLM190712</t>
    <phoneticPr fontId="1"/>
  </si>
  <si>
    <t>LCSNUG19002136</t>
    <phoneticPr fontId="1"/>
  </si>
  <si>
    <t>SRICOM LANKA</t>
    <phoneticPr fontId="1"/>
  </si>
  <si>
    <t>NMBSupun Sri  Abayawardana-865844</t>
    <phoneticPr fontId="1"/>
  </si>
  <si>
    <t>VM20-117851</t>
    <phoneticPr fontId="1"/>
  </si>
  <si>
    <t>SCL190713</t>
    <phoneticPr fontId="1"/>
  </si>
  <si>
    <t>DCSPABC016190837</t>
    <phoneticPr fontId="1"/>
  </si>
  <si>
    <t>PAN ASIA BANKING CORPORATION PLC</t>
    <phoneticPr fontId="1"/>
  </si>
  <si>
    <t>MK42S-159228</t>
    <phoneticPr fontId="1"/>
  </si>
  <si>
    <t>Hi Green Lanka Motors</t>
    <phoneticPr fontId="1"/>
  </si>
  <si>
    <t>BTD/M101386</t>
    <phoneticPr fontId="1"/>
  </si>
  <si>
    <t>BANK OF CEYLON</t>
  </si>
  <si>
    <t>B21A-0506324</t>
    <phoneticPr fontId="1"/>
  </si>
  <si>
    <t>HLM190717</t>
    <phoneticPr fontId="1"/>
  </si>
  <si>
    <t>MUFG BANK LTD, FUSHIMI BRANCH, KYOTO, JAPAN</t>
    <phoneticPr fontId="1"/>
  </si>
  <si>
    <t>KSP130-2178739</t>
    <phoneticPr fontId="1"/>
  </si>
  <si>
    <t xml:space="preserve">At Kobe(Orion) </t>
    <phoneticPr fontId="2" type="noConversion"/>
  </si>
  <si>
    <t>At Kisarazu(Orion)</t>
    <phoneticPr fontId="1"/>
  </si>
  <si>
    <t>To OKINAWA(Orion)</t>
    <phoneticPr fontId="1"/>
  </si>
  <si>
    <t>SEYLAN BANK PLC</t>
    <phoneticPr fontId="1"/>
  </si>
  <si>
    <t>At Kisarazu(Orion)</t>
    <phoneticPr fontId="1"/>
  </si>
  <si>
    <t>At Kisarazu(Shanghai)</t>
    <phoneticPr fontId="1"/>
  </si>
  <si>
    <t>To OKI(2nd)(Pleiades)</t>
  </si>
  <si>
    <t>To OKI(2nd)(Pleiades)</t>
    <phoneticPr fontId="1"/>
  </si>
  <si>
    <t>At Kobe(Pleiades)</t>
    <phoneticPr fontId="1"/>
  </si>
  <si>
    <t>To OKI(2nd)(Pleiades)</t>
    <phoneticPr fontId="1"/>
  </si>
  <si>
    <t>SGI190719</t>
    <phoneticPr fontId="1"/>
  </si>
  <si>
    <t>WTL Automobiles (PVT) Ltd</t>
    <phoneticPr fontId="1"/>
  </si>
  <si>
    <t>KSP130-2178846</t>
    <phoneticPr fontId="1"/>
  </si>
  <si>
    <t>Prosper Enterprises</t>
  </si>
  <si>
    <t>LCSGAM19002272</t>
    <phoneticPr fontId="1"/>
  </si>
  <si>
    <t>PEP190724</t>
    <phoneticPr fontId="1"/>
  </si>
  <si>
    <t>SEYLAN BANK PLC</t>
    <phoneticPr fontId="1"/>
  </si>
  <si>
    <t>VRR Enterprises (Private) Limited.</t>
  </si>
  <si>
    <t>KSP130-2177491</t>
  </si>
  <si>
    <t>KSP130-2178527</t>
  </si>
  <si>
    <t>KSP130-2178603</t>
  </si>
  <si>
    <t>KSP130-2178681</t>
  </si>
  <si>
    <t>KSP130-2178801</t>
  </si>
  <si>
    <t>KSP130-2178949</t>
  </si>
  <si>
    <t>LCSKOT19002350</t>
    <phoneticPr fontId="1"/>
  </si>
  <si>
    <t>VEL190727</t>
    <phoneticPr fontId="1"/>
  </si>
  <si>
    <t>A &amp; H Associates Pvt Ltd</t>
  </si>
  <si>
    <t>HATTON NATIONAL BANK PLC</t>
    <phoneticPr fontId="1"/>
  </si>
  <si>
    <t>AHA190727</t>
    <phoneticPr fontId="1"/>
  </si>
  <si>
    <t>To OTHER</t>
    <phoneticPr fontId="1"/>
  </si>
  <si>
    <t>WAL190719</t>
    <phoneticPr fontId="1"/>
  </si>
  <si>
    <t>KSP130-2177750</t>
    <phoneticPr fontId="1"/>
  </si>
  <si>
    <t>At Kobe(Pleiades )</t>
    <phoneticPr fontId="1"/>
  </si>
  <si>
    <t>RU3-1310547</t>
    <phoneticPr fontId="1"/>
  </si>
  <si>
    <t>C &amp; D International</t>
    <phoneticPr fontId="1"/>
  </si>
  <si>
    <t>DAMMIKA MOTOR TRADERS (PVT) LTD</t>
    <phoneticPr fontId="1"/>
  </si>
  <si>
    <t>KSP130-2178869</t>
    <phoneticPr fontId="1"/>
  </si>
  <si>
    <t>Saymark Holdings</t>
    <phoneticPr fontId="1"/>
  </si>
  <si>
    <t>DMT IMPORT AND EXPORT (PVT) LTD</t>
    <phoneticPr fontId="1"/>
  </si>
  <si>
    <t>DR. K.A. Ranjith</t>
    <phoneticPr fontId="1"/>
  </si>
  <si>
    <t>KSP130-2179494</t>
    <phoneticPr fontId="1"/>
  </si>
  <si>
    <t xml:space="preserve">At Kobe(Orion) </t>
    <phoneticPr fontId="2" type="noConversion"/>
  </si>
  <si>
    <t>KSP130-2178896</t>
    <phoneticPr fontId="1"/>
  </si>
  <si>
    <t>HA36S-318522</t>
  </si>
  <si>
    <t>HA36S-343665</t>
  </si>
  <si>
    <t>HA36S-371054</t>
  </si>
  <si>
    <t>MH55S-709303</t>
  </si>
  <si>
    <t>MH55S-724358</t>
  </si>
  <si>
    <t>414211942924</t>
    <phoneticPr fontId="1"/>
  </si>
  <si>
    <t>KSP130-2179454</t>
    <phoneticPr fontId="1"/>
  </si>
  <si>
    <t>NKE165-7186302</t>
    <phoneticPr fontId="1"/>
  </si>
  <si>
    <t>Steel Deramz (PVT) Ltd</t>
    <phoneticPr fontId="1"/>
  </si>
  <si>
    <t>Mr. D.R.S.L. Godamunne</t>
    <phoneticPr fontId="1"/>
  </si>
  <si>
    <t>INDRA TRADERS (PVT)  LTD</t>
    <phoneticPr fontId="1"/>
  </si>
  <si>
    <t>NZT260-3220044</t>
    <phoneticPr fontId="1"/>
  </si>
  <si>
    <t>At Kobe(Viking E)</t>
    <phoneticPr fontId="1"/>
  </si>
  <si>
    <t>At Kisarazu(Viking E)</t>
    <phoneticPr fontId="1"/>
  </si>
  <si>
    <t>DCSPABC003191014</t>
    <phoneticPr fontId="1"/>
  </si>
  <si>
    <t>MUFG BANK LTD, FUSHIMI BRANCH, KYOTO, JAPAN</t>
    <phoneticPr fontId="1"/>
  </si>
  <si>
    <t>KSP130-2181876</t>
    <phoneticPr fontId="1"/>
  </si>
  <si>
    <t>KSP130-2181894</t>
    <phoneticPr fontId="1"/>
  </si>
  <si>
    <t>KSP130-2181906</t>
  </si>
  <si>
    <t>KSP130-2181993</t>
  </si>
  <si>
    <t>KSP130-2182010</t>
  </si>
  <si>
    <t>KSP130-2182069</t>
  </si>
  <si>
    <t>KSP130-2182107</t>
  </si>
  <si>
    <t>KSP130-2182131</t>
  </si>
  <si>
    <t>KSP130-2182151</t>
  </si>
  <si>
    <t>KSP130-2182186</t>
  </si>
  <si>
    <t>KSP130-2182224</t>
  </si>
  <si>
    <t>KSP130-2182302</t>
  </si>
  <si>
    <t>KSP130-2182386</t>
  </si>
  <si>
    <t>KSP130-2182429</t>
  </si>
  <si>
    <t>KSP130-2182538</t>
  </si>
  <si>
    <t>KSP130-2182548</t>
  </si>
  <si>
    <t>KSP130-2182626</t>
  </si>
  <si>
    <t>KSP130-2182682</t>
  </si>
  <si>
    <t>KSP130-2182755</t>
  </si>
  <si>
    <t>KSP130-2182772</t>
  </si>
  <si>
    <t>KSP130-2182852</t>
  </si>
  <si>
    <t>KSP130-2182988</t>
  </si>
  <si>
    <t>KSP130-2183009</t>
  </si>
  <si>
    <t>KSP130-2183037</t>
  </si>
  <si>
    <t>A.GANESHARAJAH</t>
    <phoneticPr fontId="1"/>
  </si>
  <si>
    <t>G.L.KATHRIARACHICHI</t>
    <phoneticPr fontId="1"/>
  </si>
  <si>
    <t>INDRA TRADERS (PVT)  LTD</t>
    <phoneticPr fontId="1"/>
  </si>
  <si>
    <t>COMMERCIAL BANK OF CEYLON PLC</t>
    <phoneticPr fontId="1"/>
  </si>
  <si>
    <t>MUFG BANK LTD, FUSHIMI BRANCH, KYOTO, JAPAN</t>
    <phoneticPr fontId="1"/>
  </si>
  <si>
    <t>DB5004LC1907780</t>
    <phoneticPr fontId="1"/>
  </si>
  <si>
    <t>NALIN AUTO ENTERPRISES (PVT) LTD.</t>
    <phoneticPr fontId="1"/>
  </si>
  <si>
    <t>KSP130-2181766</t>
    <phoneticPr fontId="1"/>
  </si>
  <si>
    <t>At Kobe(Lord Vishnu)</t>
    <phoneticPr fontId="1"/>
  </si>
  <si>
    <t>Shipped</t>
    <phoneticPr fontId="1"/>
  </si>
  <si>
    <t>WTL Automobiles (PVT) Ltd</t>
    <phoneticPr fontId="1"/>
  </si>
  <si>
    <t>KSP130-2182913</t>
  </si>
  <si>
    <t>Sagashi International (Private) Ltd</t>
    <phoneticPr fontId="1"/>
  </si>
  <si>
    <t>At Kobe(Lord Vishnu)</t>
    <phoneticPr fontId="1"/>
  </si>
  <si>
    <t>At Kobe(Lord Vishnu)</t>
    <phoneticPr fontId="1"/>
  </si>
  <si>
    <t>WTL Automobiles (PVT) Ltd</t>
    <phoneticPr fontId="1"/>
  </si>
  <si>
    <t>KSP130-2178548</t>
    <phoneticPr fontId="1"/>
  </si>
  <si>
    <t>Paid</t>
    <phoneticPr fontId="1"/>
  </si>
  <si>
    <t>LCSKCH19002080</t>
    <phoneticPr fontId="1"/>
  </si>
  <si>
    <t>KSP130-2178349</t>
    <phoneticPr fontId="1"/>
  </si>
  <si>
    <t>BTD/M101272</t>
    <phoneticPr fontId="1"/>
  </si>
  <si>
    <t>STANDARD CHARTERED BANK</t>
    <phoneticPr fontId="1"/>
  </si>
  <si>
    <t>DB5004LC1908201</t>
    <phoneticPr fontId="1"/>
  </si>
  <si>
    <t>Indra Traders</t>
    <phoneticPr fontId="1"/>
  </si>
  <si>
    <t>COMMERCIAL BANK OF CEYLON PLC</t>
    <phoneticPr fontId="1"/>
  </si>
  <si>
    <t>MUFG BANK LTD, FUSHIMI BRANCH, KYOTO, JAPAN</t>
    <phoneticPr fontId="1"/>
  </si>
  <si>
    <t>MUFG BANK LTD, FUSHIMI BRANCH, KYOTO, JAPAN</t>
    <phoneticPr fontId="1"/>
  </si>
  <si>
    <t>At Kisarazu(Lord Vishnu)</t>
    <phoneticPr fontId="1"/>
  </si>
  <si>
    <t>Ranawaka   Jayantha Keerthi -866008</t>
    <phoneticPr fontId="1"/>
  </si>
  <si>
    <t>KSP130-2178306</t>
    <phoneticPr fontId="1"/>
  </si>
  <si>
    <t>KSP130-2177417</t>
    <phoneticPr fontId="1"/>
  </si>
  <si>
    <t>KSP130-2178230</t>
    <phoneticPr fontId="1"/>
  </si>
  <si>
    <t>KSP130-2178302</t>
    <phoneticPr fontId="1"/>
  </si>
  <si>
    <t>KSP130-2178883</t>
    <phoneticPr fontId="1"/>
  </si>
  <si>
    <t>KSP130-2178919</t>
    <phoneticPr fontId="1"/>
  </si>
  <si>
    <t>KSP130-2178003</t>
    <phoneticPr fontId="1"/>
  </si>
  <si>
    <t>Sanki Enterprises.</t>
  </si>
  <si>
    <t>KSP130-2178574</t>
    <phoneticPr fontId="1"/>
  </si>
  <si>
    <t>402111944065</t>
    <phoneticPr fontId="1"/>
  </si>
  <si>
    <t>SAMPATH BANK PLC</t>
    <phoneticPr fontId="1"/>
  </si>
  <si>
    <t>NZT260-3219780</t>
    <phoneticPr fontId="1"/>
  </si>
  <si>
    <t>At Kisarazu (Lord Vishnu)</t>
    <phoneticPr fontId="1"/>
  </si>
  <si>
    <t>WTL Automobiles (PVT) Ltd</t>
    <phoneticPr fontId="1"/>
  </si>
  <si>
    <t>Tharanga Enterprises.</t>
    <phoneticPr fontId="1"/>
  </si>
  <si>
    <t>HATTON NATIONAL BANK PLC</t>
    <phoneticPr fontId="1"/>
  </si>
  <si>
    <t>DA17V-374387(JAAI)</t>
    <phoneticPr fontId="1"/>
  </si>
  <si>
    <t>M700A-0057171(BV)</t>
    <phoneticPr fontId="1"/>
  </si>
  <si>
    <t>M700A-0113007(BV)</t>
    <phoneticPr fontId="1"/>
  </si>
  <si>
    <t>WTL Repaired</t>
    <phoneticPr fontId="1"/>
  </si>
  <si>
    <t>DA17V-374133</t>
    <phoneticPr fontId="1"/>
  </si>
  <si>
    <t>TGE190719</t>
    <phoneticPr fontId="1"/>
  </si>
  <si>
    <t>TGE190824</t>
    <phoneticPr fontId="1"/>
  </si>
  <si>
    <t>EPH190820</t>
    <phoneticPr fontId="1"/>
  </si>
  <si>
    <t>WTL REpaired</t>
  </si>
  <si>
    <t>DA17V-186345</t>
    <phoneticPr fontId="1"/>
  </si>
  <si>
    <t>DA17V-318742</t>
  </si>
  <si>
    <t>DA17V-809791</t>
  </si>
  <si>
    <t>Vs car sale (pvt) Ltd</t>
    <phoneticPr fontId="1"/>
  </si>
  <si>
    <t>KSP130-2178807</t>
    <phoneticPr fontId="1"/>
  </si>
  <si>
    <t>DCS1900521738</t>
    <phoneticPr fontId="1"/>
  </si>
  <si>
    <t>WTL AUTOMOBILES(PVT)LTD</t>
    <phoneticPr fontId="2" type="noConversion"/>
  </si>
  <si>
    <t>At Kisarazu (Lord Vishnu)</t>
    <phoneticPr fontId="1"/>
  </si>
  <si>
    <t>WTL AUTOMOBILES(PVT)LTD</t>
    <phoneticPr fontId="1"/>
  </si>
  <si>
    <t>WTL190829</t>
    <phoneticPr fontId="1"/>
  </si>
  <si>
    <t>Tharanga Enterprises.</t>
    <phoneticPr fontId="1"/>
  </si>
  <si>
    <t>TGE190902</t>
    <phoneticPr fontId="1"/>
  </si>
  <si>
    <t>HATTON NATIONAL BANK PLC</t>
    <phoneticPr fontId="1"/>
  </si>
  <si>
    <t>To OTHER</t>
    <phoneticPr fontId="1"/>
  </si>
  <si>
    <t>HNA190713</t>
    <phoneticPr fontId="1"/>
  </si>
  <si>
    <t>HNA ENTERPRISES</t>
    <phoneticPr fontId="1"/>
  </si>
  <si>
    <t>DA17V-168147</t>
    <phoneticPr fontId="1"/>
  </si>
  <si>
    <t>MK42S-610010</t>
    <phoneticPr fontId="1"/>
  </si>
  <si>
    <t xml:space="preserve">At Kobe(Jinsei Maru) </t>
    <phoneticPr fontId="1"/>
  </si>
  <si>
    <t>GCI190905</t>
    <phoneticPr fontId="1"/>
  </si>
  <si>
    <t>SAMPATH BANK PLC</t>
    <phoneticPr fontId="1"/>
  </si>
  <si>
    <t>SAMPATH BANK PLC</t>
    <phoneticPr fontId="1"/>
  </si>
  <si>
    <t>2018.10</t>
    <phoneticPr fontId="1"/>
  </si>
  <si>
    <t>To OTHER</t>
  </si>
  <si>
    <t>GRAND CAPITAL INVESTMENTS PVT LTD</t>
    <phoneticPr fontId="1"/>
  </si>
  <si>
    <t>DFCC BANK PLC,SRI LANKA</t>
    <phoneticPr fontId="1"/>
  </si>
  <si>
    <t>KSP130-2178505</t>
    <phoneticPr fontId="1"/>
  </si>
  <si>
    <t>E.P.HENNADIGE</t>
    <phoneticPr fontId="1"/>
  </si>
  <si>
    <t>DAL190807</t>
    <phoneticPr fontId="1"/>
  </si>
  <si>
    <t>SKE190822</t>
    <phoneticPr fontId="1"/>
  </si>
  <si>
    <t>ITL190807</t>
    <phoneticPr fontId="1"/>
  </si>
  <si>
    <t>M900A-0219211</t>
  </si>
  <si>
    <t>AUTO PAVILION (PVT) LTD</t>
  </si>
  <si>
    <t>108IMLCS19009933</t>
  </si>
  <si>
    <t>APL190917</t>
  </si>
  <si>
    <t>HATTON NATIONAL BANK PLC</t>
  </si>
  <si>
    <t>Inspection done</t>
  </si>
  <si>
    <t>DA17V-358941</t>
  </si>
  <si>
    <t>THE DREAMS AUTO LIMITED</t>
  </si>
  <si>
    <t>M900A-0170267</t>
  </si>
  <si>
    <t>DB5032LC1909630</t>
  </si>
  <si>
    <t>APL190918</t>
  </si>
  <si>
    <t>KSP130-2226162</t>
  </si>
  <si>
    <t>D S S Auto Trading (Pvt) Ltd</t>
  </si>
  <si>
    <t>COPSIL1900330</t>
  </si>
  <si>
    <t>DSS190918</t>
  </si>
  <si>
    <t>B21W-0629863</t>
  </si>
  <si>
    <t>NKE165-7219481</t>
  </si>
  <si>
    <t>Ranjan  Peiris-866005</t>
  </si>
  <si>
    <t>Dr. M.S.M. Nusair</t>
  </si>
  <si>
    <t>Dr. I. M. Hasby</t>
  </si>
  <si>
    <t>NKE165-7219575</t>
  </si>
  <si>
    <t>LCSKAL19003102</t>
  </si>
  <si>
    <t>LCSKAL19003100</t>
  </si>
  <si>
    <t>NZT260-3215682</t>
  </si>
  <si>
    <t>DB5004LC1906653</t>
  </si>
  <si>
    <t>DB5004LC1906657</t>
  </si>
  <si>
    <t>NKE165-7219882</t>
  </si>
  <si>
    <t>NKE165-7220115</t>
  </si>
  <si>
    <t>NKE165-7220384</t>
  </si>
  <si>
    <t>DA17V-364193(JAAI)</t>
  </si>
  <si>
    <t>KSP130-2210555</t>
  </si>
  <si>
    <t>WTL Repaired</t>
  </si>
  <si>
    <t>Mr. N. Thirulinganathan</t>
  </si>
  <si>
    <t>LCSKAL19003138</t>
  </si>
  <si>
    <t>LCSKAL19003131</t>
  </si>
  <si>
    <t>Mr. A.A.J.P. Amarakoon</t>
  </si>
  <si>
    <t>Mr. C.W.K. Bandaranayake</t>
  </si>
  <si>
    <t>LCSKAL19003130</t>
  </si>
  <si>
    <t>MSM190920</t>
  </si>
  <si>
    <t>IMH190920</t>
  </si>
  <si>
    <t>AAJ190924</t>
  </si>
  <si>
    <t>CWK190924</t>
  </si>
  <si>
    <t>NTH190924</t>
  </si>
  <si>
    <t>060D76019070182</t>
  </si>
  <si>
    <t>412011944175</t>
  </si>
  <si>
    <t>LCSMWG19002209</t>
  </si>
  <si>
    <t>019IMLCS19009220</t>
  </si>
  <si>
    <t>019IMLCS19008910</t>
  </si>
  <si>
    <t>141IMLCS19007805</t>
  </si>
  <si>
    <t>406311944352</t>
  </si>
  <si>
    <t>KSP130-2233675</t>
  </si>
  <si>
    <t>B34W-0003003</t>
  </si>
  <si>
    <t>W.T.L. Automobiles Pvt Ltd</t>
  </si>
  <si>
    <t>At Kobe</t>
  </si>
  <si>
    <t>NKE165-7186031</t>
  </si>
  <si>
    <t>Jayamin Dahanayake-428180</t>
  </si>
  <si>
    <t>D.M.R.F. Senarathna</t>
  </si>
  <si>
    <t>At Kobe (Viking E)</t>
  </si>
  <si>
    <t>DCSPABC016191398</t>
  </si>
  <si>
    <t>At Kisarazu(Viking E)</t>
  </si>
  <si>
    <t>PAN ASIA BANKING CORPORATION PLC</t>
  </si>
  <si>
    <t>SGI190926</t>
  </si>
  <si>
    <t>M900A-0220454</t>
  </si>
  <si>
    <t>DB5056LC1910068</t>
  </si>
  <si>
    <t>WTL190927</t>
  </si>
  <si>
    <t>KSP130-2217072</t>
  </si>
  <si>
    <t>DB5032LC1910190</t>
  </si>
  <si>
    <t>APL190930</t>
  </si>
  <si>
    <t>At Kobe(Global)</t>
  </si>
  <si>
    <t xml:space="preserve">At Kobe(Global) </t>
  </si>
  <si>
    <t>At Kisarazu(Global)</t>
  </si>
  <si>
    <t>NZT260-3218267</t>
  </si>
  <si>
    <t>H.G.G.L.P. Ariyadasa Medical Officer</t>
  </si>
  <si>
    <t>NKE165-7155251</t>
  </si>
  <si>
    <t>060D76019060222</t>
  </si>
  <si>
    <t>WAL190618</t>
  </si>
  <si>
    <t>NATIONS TRUST BANK PLC, SRI LANKA</t>
  </si>
  <si>
    <t>Submitted</t>
  </si>
  <si>
    <t>Cable fee</t>
  </si>
  <si>
    <t>TOTAL</t>
  </si>
  <si>
    <t>Reimb. commission</t>
  </si>
  <si>
    <t>Discre</t>
  </si>
  <si>
    <t>IOP  8/2</t>
  </si>
  <si>
    <t>IOP  8/1</t>
  </si>
  <si>
    <t>IOP 7/31&amp;8/7</t>
  </si>
  <si>
    <t>IOP 8/14</t>
  </si>
  <si>
    <t>IOP 8/2</t>
  </si>
  <si>
    <t>IOP 9/13</t>
  </si>
  <si>
    <t>Adv CHG</t>
  </si>
  <si>
    <t>Amend CHG</t>
  </si>
  <si>
    <t>Collt CHG</t>
  </si>
  <si>
    <t>DHL CHG</t>
  </si>
  <si>
    <t>BK CHG in Sri Lanka</t>
  </si>
  <si>
    <t>Exch CHG</t>
  </si>
  <si>
    <t>Other CHG</t>
  </si>
  <si>
    <t>NKE165-7186588</t>
  </si>
  <si>
    <t>R.M.D.D. Rathnayaka Medical Officer</t>
  </si>
  <si>
    <t>402611945228</t>
  </si>
  <si>
    <t>SAMPATH BANK PLC</t>
  </si>
  <si>
    <t>DMR191008</t>
  </si>
  <si>
    <t>D.M. Nandasiri</t>
  </si>
  <si>
    <t>421711945256</t>
  </si>
  <si>
    <t>HGG191008</t>
  </si>
  <si>
    <t>L/C Amount</t>
  </si>
  <si>
    <t>CID</t>
  </si>
  <si>
    <t>会社名</t>
  </si>
  <si>
    <t>＃CID</t>
  </si>
  <si>
    <t>#CID</t>
  </si>
  <si>
    <t>信用状金額</t>
  </si>
  <si>
    <t>信用状番号</t>
  </si>
  <si>
    <t>手形番号</t>
  </si>
  <si>
    <t>発行日</t>
  </si>
  <si>
    <t>発行銀行</t>
  </si>
  <si>
    <t>取立銀行</t>
  </si>
  <si>
    <t>書類提出日</t>
  </si>
  <si>
    <t>満了日</t>
  </si>
  <si>
    <t>取引日/支払い</t>
  </si>
  <si>
    <t>通知手数料</t>
  </si>
  <si>
    <t>条件変更手数料</t>
  </si>
  <si>
    <t>取立手数料</t>
  </si>
  <si>
    <t>DHL託送料</t>
  </si>
  <si>
    <t>円為替取扱手数料</t>
  </si>
  <si>
    <t>他　手数料</t>
  </si>
  <si>
    <t>手数料合計</t>
  </si>
  <si>
    <t>先方銀行郵送電信料</t>
  </si>
  <si>
    <t>Ranawaka  Jayantha Keerthi -866008</t>
  </si>
  <si>
    <t>NKE165-7219960</t>
  </si>
  <si>
    <r>
      <t xml:space="preserve">9/26particai </t>
    </r>
    <r>
      <rPr>
        <b/>
        <sz val="9"/>
        <color theme="1"/>
        <rFont val="Calibri"/>
        <family val="2"/>
      </rPr>
      <t>JPY750,000</t>
    </r>
    <r>
      <rPr>
        <sz val="9"/>
        <color theme="1"/>
        <rFont val="Calibri"/>
        <family val="2"/>
      </rPr>
      <t>/JPY1,500,000</t>
    </r>
  </si>
  <si>
    <t>PYMT</t>
  </si>
  <si>
    <t>先方銀行手数料</t>
  </si>
  <si>
    <t>LC total Amount</t>
  </si>
  <si>
    <t>LCSKAL19003406</t>
  </si>
  <si>
    <t>MUFG BANK LTD, FUSHIMI BRANCH</t>
  </si>
  <si>
    <t>advising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</si>
</sst>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_);[Red]\(0\)"/>
    <numFmt numFmtId="165" formatCode="[$JPY]\ #,##0"/>
    <numFmt numFmtId="166" formatCode="[$JPY]\ #,##0_);[Red]\([$JPY]\ #,##0\)"/>
    <numFmt numFmtId="167" formatCode="[$JPY]\ #,##0;[Red][$JPY]\ #,##0"/>
    <numFmt numFmtId="168" formatCode="[$JPY]\ #,##0_);\([$JPY]\ #,##0\)"/>
  </numFmts>
  <fonts count="18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8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color theme="0" tint="-0.499984740745262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sz val="9"/>
      <color theme="1" tint="0.49998474074526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name val="Calibri"/>
      <family val="2"/>
    </font>
    <font>
      <b/>
      <sz val="9"/>
      <color rgb="FF0070C0"/>
      <name val="Calibri"/>
      <family val="2"/>
    </font>
    <font>
      <b/>
      <sz val="9"/>
      <color theme="1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6" borderId="0" xfId="0" applyFont="1" applyFill="1"/>
    <xf numFmtId="0" fontId="6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4" fillId="7" borderId="0" xfId="0" applyFont="1" applyFill="1"/>
    <xf numFmtId="0" fontId="6" fillId="0" borderId="0" xfId="0" applyFont="1" applyBorder="1" applyAlignment="1">
      <alignment horizontal="left" vertical="center"/>
    </xf>
    <xf numFmtId="0" fontId="4" fillId="0" borderId="0" xfId="0" applyFont="1" applyBorder="1"/>
    <xf numFmtId="0" fontId="6" fillId="0" borderId="0" xfId="0" applyFont="1" applyBorder="1"/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68" fontId="6" fillId="0" borderId="0" xfId="0" applyNumberFormat="1" applyFont="1" applyFill="1" applyAlignment="1">
      <alignment horizontal="right"/>
    </xf>
    <xf numFmtId="168" fontId="4" fillId="0" borderId="0" xfId="0" applyNumberFormat="1" applyFont="1" applyFill="1" applyAlignment="1">
      <alignment horizontal="right"/>
    </xf>
    <xf numFmtId="168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wrapText="1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0" fontId="9" fillId="0" borderId="0" xfId="0" applyFont="1" applyBorder="1"/>
    <xf numFmtId="168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 applyFill="1" applyAlignment="1">
      <alignment horizontal="right"/>
    </xf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165" fontId="4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165" fontId="6" fillId="0" borderId="0" xfId="0" applyNumberFormat="1" applyFont="1" applyAlignment="1">
      <alignment horizontal="right"/>
    </xf>
    <xf numFmtId="165" fontId="4" fillId="9" borderId="0" xfId="0" applyNumberFormat="1" applyFont="1" applyFill="1" applyBorder="1" applyAlignment="1"/>
    <xf numFmtId="0" fontId="6" fillId="0" borderId="0" xfId="0" applyFont="1" applyBorder="1" applyAlignment="1">
      <alignment vertical="center"/>
    </xf>
    <xf numFmtId="0" fontId="4" fillId="9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168" fontId="4" fillId="9" borderId="0" xfId="0" applyNumberFormat="1" applyFont="1" applyFill="1" applyBorder="1" applyAlignment="1">
      <alignment horizontal="left"/>
    </xf>
    <xf numFmtId="168" fontId="5" fillId="9" borderId="0" xfId="0" applyNumberFormat="1" applyFont="1" applyFill="1" applyBorder="1" applyAlignment="1">
      <alignment horizontal="left"/>
    </xf>
    <xf numFmtId="165" fontId="4" fillId="9" borderId="0" xfId="0" applyNumberFormat="1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8" fontId="4" fillId="0" borderId="0" xfId="0" applyNumberFormat="1" applyFont="1" applyFill="1" applyBorder="1" applyAlignment="1">
      <alignment horizontal="right" vertical="center"/>
    </xf>
    <xf numFmtId="168" fontId="5" fillId="0" borderId="0" xfId="0" applyNumberFormat="1" applyFont="1" applyBorder="1" applyAlignment="1">
      <alignment vertical="center"/>
    </xf>
    <xf numFmtId="0" fontId="5" fillId="8" borderId="0" xfId="0" applyFont="1" applyFill="1" applyBorder="1" applyAlignment="1">
      <alignment horizontal="left" vertical="center"/>
    </xf>
    <xf numFmtId="168" fontId="7" fillId="0" borderId="0" xfId="0" applyNumberFormat="1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 wrapText="1"/>
    </xf>
    <xf numFmtId="168" fontId="5" fillId="0" borderId="0" xfId="0" applyNumberFormat="1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 wrapText="1"/>
    </xf>
    <xf numFmtId="0" fontId="5" fillId="0" borderId="0" xfId="0" quotePrefix="1" applyFont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168" fontId="4" fillId="0" borderId="0" xfId="0" applyNumberFormat="1" applyFont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168" fontId="6" fillId="0" borderId="0" xfId="0" applyNumberFormat="1" applyFont="1" applyFill="1" applyBorder="1" applyAlignment="1">
      <alignment horizontal="right"/>
    </xf>
    <xf numFmtId="168" fontId="6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9" borderId="0" xfId="0" applyFont="1" applyFill="1" applyBorder="1" applyAlignment="1"/>
    <xf numFmtId="0" fontId="5" fillId="9" borderId="0" xfId="0" applyFont="1" applyFill="1" applyBorder="1" applyAlignment="1"/>
    <xf numFmtId="168" fontId="4" fillId="9" borderId="0" xfId="0" applyNumberFormat="1" applyFont="1" applyFill="1" applyBorder="1" applyAlignment="1"/>
    <xf numFmtId="168" fontId="5" fillId="9" borderId="0" xfId="0" applyNumberFormat="1" applyFont="1" applyFill="1" applyBorder="1" applyAlignment="1"/>
    <xf numFmtId="0" fontId="4" fillId="9" borderId="0" xfId="0" applyNumberFormat="1" applyFont="1" applyFill="1" applyBorder="1" applyAlignment="1">
      <alignment horizontal="left"/>
    </xf>
    <xf numFmtId="0" fontId="4" fillId="0" borderId="0" xfId="0" applyFont="1" applyBorder="1" applyAlignment="1"/>
    <xf numFmtId="168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0" fontId="7" fillId="10" borderId="0" xfId="0" applyFont="1" applyFill="1" applyBorder="1" applyAlignment="1">
      <alignment vertical="center"/>
    </xf>
    <xf numFmtId="166" fontId="5" fillId="9" borderId="0" xfId="0" applyNumberFormat="1" applyFont="1" applyFill="1" applyBorder="1" applyAlignment="1"/>
    <xf numFmtId="0" fontId="4" fillId="9" borderId="0" xfId="0" applyNumberFormat="1" applyFont="1" applyFill="1" applyBorder="1" applyAlignment="1"/>
    <xf numFmtId="0" fontId="4" fillId="8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165" fontId="7" fillId="10" borderId="0" xfId="0" applyNumberFormat="1" applyFont="1" applyFill="1" applyBorder="1" applyAlignment="1">
      <alignment horizontal="right" vertical="center"/>
    </xf>
    <xf numFmtId="166" fontId="7" fillId="10" borderId="0" xfId="0" applyNumberFormat="1" applyFont="1" applyFill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165" fontId="4" fillId="10" borderId="0" xfId="0" applyNumberFormat="1" applyFont="1" applyFill="1" applyBorder="1" applyAlignment="1">
      <alignment vertical="center"/>
    </xf>
    <xf numFmtId="165" fontId="5" fillId="10" borderId="0" xfId="0" applyNumberFormat="1" applyFont="1" applyFill="1" applyBorder="1" applyAlignment="1">
      <alignment vertical="center"/>
    </xf>
    <xf numFmtId="165" fontId="5" fillId="1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right" vertical="center"/>
    </xf>
    <xf numFmtId="168" fontId="4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65" fontId="8" fillId="0" borderId="0" xfId="0" applyNumberFormat="1" applyFont="1" applyFill="1" applyBorder="1" applyAlignment="1">
      <alignment horizontal="right"/>
    </xf>
    <xf numFmtId="0" fontId="5" fillId="1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168" fontId="4" fillId="0" borderId="0" xfId="0" applyNumberFormat="1" applyFont="1" applyFill="1" applyBorder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166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/>
    <xf numFmtId="166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167" fontId="4" fillId="0" borderId="0" xfId="0" applyNumberFormat="1" applyFont="1" applyFill="1" applyBorder="1" applyAlignment="1">
      <alignment horizontal="right" vertical="center"/>
    </xf>
    <xf numFmtId="168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166" fontId="8" fillId="0" borderId="0" xfId="0" applyNumberFormat="1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/>
    <xf numFmtId="166" fontId="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166" fontId="9" fillId="0" borderId="0" xfId="0" applyNumberFormat="1" applyFont="1" applyFill="1" applyAlignment="1">
      <alignment horizontal="right"/>
    </xf>
    <xf numFmtId="0" fontId="4" fillId="0" borderId="0" xfId="0" quotePrefix="1" applyFont="1" applyFill="1" applyBorder="1" applyAlignment="1">
      <alignment vertical="center"/>
    </xf>
    <xf numFmtId="165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6" fontId="5" fillId="9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9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168" fontId="6" fillId="0" borderId="0" xfId="0" applyNumberFormat="1" applyFont="1" applyFill="1" applyAlignment="1">
      <alignment vertical="top"/>
    </xf>
    <xf numFmtId="168" fontId="6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4" fillId="5" borderId="0" xfId="0" applyFont="1" applyFill="1" applyAlignment="1">
      <alignment horizontal="left"/>
    </xf>
    <xf numFmtId="168" fontId="5" fillId="5" borderId="0" xfId="0" applyNumberFormat="1" applyFont="1" applyFill="1" applyAlignment="1">
      <alignment horizontal="right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Alignment="1">
      <alignment horizontal="center"/>
    </xf>
    <xf numFmtId="0" fontId="14" fillId="9" borderId="0" xfId="0" applyNumberFormat="1" applyFont="1" applyFill="1" applyBorder="1" applyAlignment="1">
      <alignment horizontal="center"/>
    </xf>
    <xf numFmtId="168" fontId="5" fillId="0" borderId="0" xfId="0" applyNumberFormat="1" applyFont="1" applyBorder="1" applyAlignment="1">
      <alignment horizontal="right"/>
    </xf>
    <xf numFmtId="168" fontId="7" fillId="5" borderId="0" xfId="0" applyNumberFormat="1" applyFont="1" applyFill="1" applyBorder="1" applyAlignment="1">
      <alignment horizontal="right" vertical="center"/>
    </xf>
    <xf numFmtId="168" fontId="7" fillId="5" borderId="0" xfId="0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5" fillId="5" borderId="0" xfId="0" applyNumberFormat="1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4" fillId="9" borderId="0" xfId="0" applyNumberFormat="1" applyFont="1" applyFill="1" applyBorder="1" applyAlignment="1">
      <alignment horizontal="left"/>
    </xf>
    <xf numFmtId="0" fontId="15" fillId="10" borderId="0" xfId="0" applyFont="1" applyFill="1" applyBorder="1" applyAlignment="1">
      <alignment horizontal="left" vertical="center"/>
    </xf>
    <xf numFmtId="16" fontId="15" fillId="0" borderId="0" xfId="0" applyNumberFormat="1" applyFont="1" applyAlignment="1">
      <alignment horizontal="left"/>
    </xf>
    <xf numFmtId="0" fontId="4" fillId="5" borderId="0" xfId="0" quotePrefix="1" applyFont="1" applyFill="1" applyBorder="1" applyAlignment="1">
      <alignment horizontal="left" vertical="center"/>
    </xf>
    <xf numFmtId="165" fontId="7" fillId="5" borderId="0" xfId="0" applyNumberFormat="1" applyFont="1" applyFill="1" applyBorder="1" applyAlignment="1">
      <alignment horizontal="right" vertical="center"/>
    </xf>
    <xf numFmtId="166" fontId="7" fillId="5" borderId="0" xfId="0" applyNumberFormat="1" applyFont="1" applyFill="1" applyBorder="1" applyAlignment="1">
      <alignment horizontal="right" vertical="center"/>
    </xf>
    <xf numFmtId="167" fontId="4" fillId="5" borderId="0" xfId="0" applyNumberFormat="1" applyFont="1" applyFill="1" applyBorder="1" applyAlignment="1">
      <alignment horizontal="right" vertical="center"/>
    </xf>
    <xf numFmtId="168" fontId="4" fillId="5" borderId="0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/>
    </xf>
    <xf numFmtId="0" fontId="5" fillId="5" borderId="0" xfId="0" applyFont="1" applyFill="1" applyBorder="1"/>
    <xf numFmtId="0" fontId="5" fillId="5" borderId="0" xfId="0" applyFont="1" applyFill="1" applyBorder="1" applyAlignment="1">
      <alignment horizontal="left"/>
    </xf>
    <xf numFmtId="165" fontId="8" fillId="5" borderId="0" xfId="0" applyNumberFormat="1" applyFont="1" applyFill="1" applyBorder="1" applyAlignment="1">
      <alignment horizontal="right"/>
    </xf>
    <xf numFmtId="166" fontId="8" fillId="5" borderId="0" xfId="0" applyNumberFormat="1" applyFont="1" applyFill="1" applyBorder="1" applyAlignment="1">
      <alignment horizontal="right" vertical="center"/>
    </xf>
    <xf numFmtId="168" fontId="5" fillId="5" borderId="0" xfId="0" applyNumberFormat="1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wrapText="1"/>
    </xf>
    <xf numFmtId="0" fontId="5" fillId="5" borderId="0" xfId="0" applyFont="1" applyFill="1" applyBorder="1" applyAlignment="1">
      <alignment horizontal="center"/>
    </xf>
    <xf numFmtId="165" fontId="7" fillId="5" borderId="0" xfId="0" applyNumberFormat="1" applyFont="1" applyFill="1" applyBorder="1" applyAlignment="1">
      <alignment horizontal="right"/>
    </xf>
    <xf numFmtId="167" fontId="4" fillId="10" borderId="0" xfId="0" applyNumberFormat="1" applyFont="1" applyFill="1" applyBorder="1" applyAlignment="1">
      <alignment vertical="center"/>
    </xf>
    <xf numFmtId="0" fontId="4" fillId="10" borderId="0" xfId="0" applyFont="1" applyFill="1" applyBorder="1" applyAlignment="1">
      <alignment vertical="center"/>
    </xf>
    <xf numFmtId="0" fontId="4" fillId="10" borderId="0" xfId="0" applyFont="1" applyFill="1" applyBorder="1" applyAlignment="1">
      <alignment horizontal="left" vertical="center"/>
    </xf>
    <xf numFmtId="0" fontId="4" fillId="10" borderId="0" xfId="0" applyFont="1" applyFill="1" applyBorder="1"/>
    <xf numFmtId="0" fontId="4" fillId="10" borderId="0" xfId="0" applyFont="1" applyFill="1" applyBorder="1" applyAlignment="1">
      <alignment horizontal="left"/>
    </xf>
    <xf numFmtId="165" fontId="4" fillId="10" borderId="0" xfId="0" applyNumberFormat="1" applyFont="1" applyFill="1" applyBorder="1" applyAlignment="1">
      <alignment horizontal="right"/>
    </xf>
    <xf numFmtId="166" fontId="4" fillId="10" borderId="0" xfId="0" applyNumberFormat="1" applyFont="1" applyFill="1" applyBorder="1" applyAlignment="1">
      <alignment horizontal="right" vertical="center"/>
    </xf>
    <xf numFmtId="0" fontId="5" fillId="10" borderId="0" xfId="0" applyFont="1" applyFill="1" applyBorder="1"/>
    <xf numFmtId="0" fontId="5" fillId="10" borderId="0" xfId="0" applyFont="1" applyFill="1" applyBorder="1" applyAlignment="1">
      <alignment horizontal="left"/>
    </xf>
    <xf numFmtId="165" fontId="7" fillId="10" borderId="0" xfId="0" applyNumberFormat="1" applyFont="1" applyFill="1" applyBorder="1" applyAlignment="1">
      <alignment horizontal="right"/>
    </xf>
    <xf numFmtId="166" fontId="7" fillId="10" borderId="0" xfId="0" applyNumberFormat="1" applyFont="1" applyFill="1" applyBorder="1" applyAlignment="1">
      <alignment horizontal="right" vertical="center"/>
    </xf>
    <xf numFmtId="167" fontId="4" fillId="1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right" vertical="center"/>
    </xf>
    <xf numFmtId="165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/>
    </xf>
    <xf numFmtId="0" fontId="5" fillId="0" borderId="0" xfId="0" quotePrefix="1" applyNumberFormat="1" applyFont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center"/>
    </xf>
    <xf numFmtId="0" fontId="17" fillId="10" borderId="0" xfId="0" applyFont="1" applyFill="1" applyBorder="1" applyAlignment="1">
      <alignment horizontal="left" vertical="center"/>
    </xf>
    <xf numFmtId="0" fontId="17" fillId="10" borderId="0" xfId="0" applyFont="1" applyFill="1" applyBorder="1" applyAlignment="1">
      <alignment vertical="center"/>
    </xf>
    <xf numFmtId="0" fontId="17" fillId="10" borderId="0" xfId="0" applyFont="1" applyFill="1" applyBorder="1"/>
    <xf numFmtId="0" fontId="17" fillId="10" borderId="0" xfId="0" applyFont="1" applyFill="1" applyBorder="1" applyAlignment="1">
      <alignment horizontal="left"/>
    </xf>
    <xf numFmtId="165" fontId="5" fillId="10" borderId="0" xfId="0" applyNumberFormat="1" applyFont="1" applyFill="1" applyBorder="1" applyAlignment="1">
      <alignment horizontal="right"/>
    </xf>
    <xf numFmtId="166" fontId="5" fillId="10" borderId="0" xfId="0" applyNumberFormat="1" applyFont="1" applyFill="1" applyBorder="1" applyAlignment="1">
      <alignment horizontal="right" vertical="center"/>
    </xf>
    <xf numFmtId="0" fontId="17" fillId="10" borderId="0" xfId="0" applyNumberFormat="1" applyFont="1" applyFill="1" applyBorder="1" applyAlignment="1">
      <alignment horizontal="left" vertical="center"/>
    </xf>
    <xf numFmtId="165" fontId="17" fillId="10" borderId="0" xfId="0" applyNumberFormat="1" applyFont="1" applyFill="1" applyBorder="1" applyAlignment="1">
      <alignment horizontal="right" vertical="center"/>
    </xf>
    <xf numFmtId="1" fontId="5" fillId="10" borderId="0" xfId="0" applyNumberFormat="1" applyFont="1" applyFill="1" applyBorder="1" applyAlignment="1">
      <alignment horizontal="left" vertical="center"/>
    </xf>
    <xf numFmtId="0" fontId="5" fillId="10" borderId="0" xfId="0" quotePrefix="1" applyNumberFormat="1" applyFont="1" applyFill="1" applyBorder="1" applyAlignment="1">
      <alignment horizontal="left" vertical="center"/>
    </xf>
    <xf numFmtId="165" fontId="5" fillId="10" borderId="0" xfId="0" applyNumberFormat="1" applyFont="1" applyFill="1" applyBorder="1" applyAlignment="1">
      <alignment horizontal="right" vertical="center"/>
    </xf>
    <xf numFmtId="168" fontId="4" fillId="10" borderId="0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5" fillId="10" borderId="0" xfId="0" applyNumberFormat="1" applyFont="1" applyFill="1" applyBorder="1" applyAlignment="1">
      <alignment vertical="center"/>
    </xf>
    <xf numFmtId="164" fontId="5" fillId="1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"/>
  <sheetViews>
    <sheetView topLeftCell="R1" workbookViewId="0">
      <pane ySplit="1" topLeftCell="A2" activePane="bottomLeft" state="frozen"/>
      <selection pane="bottomLeft" activeCell="W16" sqref="W16"/>
    </sheetView>
  </sheetViews>
  <sheetFormatPr defaultColWidth="9" defaultRowHeight="12"/>
  <cols>
    <col min="1" max="1" width="28.42578125" style="5" customWidth="1"/>
    <col min="2" max="2" width="17.7109375" style="5" customWidth="1"/>
    <col min="3" max="3" width="17.7109375" style="9" customWidth="1"/>
    <col min="4" max="4" width="17.7109375" style="5" customWidth="1"/>
    <col min="5" max="5" width="14.7109375" style="5" customWidth="1"/>
    <col min="6" max="6" width="9.140625" style="5" customWidth="1"/>
    <col min="7" max="7" width="10.7109375" style="25" customWidth="1"/>
    <col min="8" max="9" width="11" style="28" customWidth="1"/>
    <col min="10" max="10" width="15.7109375" style="5" customWidth="1"/>
    <col min="11" max="11" width="10.7109375" style="12" customWidth="1"/>
    <col min="12" max="12" width="11.42578125" style="5" customWidth="1"/>
    <col min="13" max="13" width="11.85546875" style="5" customWidth="1"/>
    <col min="14" max="14" width="9.7109375" style="5" customWidth="1"/>
    <col min="15" max="15" width="17.7109375" style="5" customWidth="1"/>
    <col min="16" max="16" width="13" style="5" customWidth="1"/>
    <col min="17" max="17" width="11.5703125" style="5" customWidth="1"/>
    <col min="18" max="18" width="12.140625" style="5" customWidth="1"/>
    <col min="19" max="19" width="10.28515625" style="20" customWidth="1"/>
    <col min="20" max="20" width="13.28515625" style="20" customWidth="1"/>
    <col min="21" max="21" width="12.85546875" style="20" customWidth="1"/>
    <col min="22" max="22" width="12" style="20" customWidth="1"/>
    <col min="23" max="23" width="18.28515625" style="20" customWidth="1"/>
    <col min="24" max="24" width="17.7109375" style="20" customWidth="1"/>
    <col min="25" max="25" width="17.5703125" style="20" customWidth="1"/>
    <col min="26" max="26" width="15.28515625" style="20" customWidth="1"/>
    <col min="27" max="27" width="17.5703125" style="20" customWidth="1"/>
    <col min="28" max="28" width="13.7109375" style="20" customWidth="1"/>
    <col min="29" max="29" width="6.85546875" style="5" bestFit="1" customWidth="1"/>
    <col min="30" max="16384" width="9" style="1"/>
  </cols>
  <sheetData>
    <row r="1" spans="1:29" s="69" customFormat="1">
      <c r="A1" s="64" t="s">
        <v>2</v>
      </c>
      <c r="B1" s="64" t="s">
        <v>420</v>
      </c>
      <c r="C1" s="65" t="s">
        <v>3</v>
      </c>
      <c r="D1" s="64" t="s">
        <v>1</v>
      </c>
      <c r="E1" s="64" t="s">
        <v>0</v>
      </c>
      <c r="F1" s="64" t="s">
        <v>83</v>
      </c>
      <c r="G1" s="66" t="s">
        <v>4</v>
      </c>
      <c r="H1" s="67" t="s">
        <v>5</v>
      </c>
      <c r="I1" s="67" t="s">
        <v>417</v>
      </c>
      <c r="J1" s="64" t="s">
        <v>6</v>
      </c>
      <c r="K1" s="64" t="s">
        <v>7</v>
      </c>
      <c r="L1" s="64" t="s">
        <v>8</v>
      </c>
      <c r="M1" s="64" t="s">
        <v>9</v>
      </c>
      <c r="N1" s="64" t="s">
        <v>10</v>
      </c>
      <c r="O1" s="64" t="s">
        <v>11</v>
      </c>
      <c r="P1" s="64" t="s">
        <v>12</v>
      </c>
      <c r="Q1" s="64" t="s">
        <v>391</v>
      </c>
      <c r="R1" s="64" t="s">
        <v>13</v>
      </c>
      <c r="S1" s="68" t="s">
        <v>402</v>
      </c>
      <c r="T1" s="68" t="s">
        <v>403</v>
      </c>
      <c r="U1" s="68" t="s">
        <v>404</v>
      </c>
      <c r="V1" s="68" t="s">
        <v>405</v>
      </c>
      <c r="W1" s="68" t="s">
        <v>394</v>
      </c>
      <c r="X1" s="68" t="s">
        <v>406</v>
      </c>
      <c r="Y1" s="68" t="s">
        <v>392</v>
      </c>
      <c r="Z1" s="68" t="s">
        <v>407</v>
      </c>
      <c r="AA1" s="68" t="s">
        <v>408</v>
      </c>
      <c r="AB1" s="68" t="s">
        <v>393</v>
      </c>
      <c r="AC1" s="64" t="s">
        <v>395</v>
      </c>
    </row>
    <row r="2" spans="1:29" s="208" customFormat="1">
      <c r="A2" s="208" t="s">
        <v>419</v>
      </c>
      <c r="B2" s="208" t="s">
        <v>418</v>
      </c>
      <c r="G2" s="209"/>
      <c r="H2" s="210"/>
      <c r="I2" s="210" t="s">
        <v>422</v>
      </c>
      <c r="J2" s="208" t="s">
        <v>423</v>
      </c>
      <c r="K2" s="208" t="s">
        <v>424</v>
      </c>
      <c r="L2" s="208" t="s">
        <v>425</v>
      </c>
      <c r="N2" s="208" t="s">
        <v>429</v>
      </c>
      <c r="O2" s="208" t="s">
        <v>426</v>
      </c>
      <c r="P2" s="208" t="s">
        <v>427</v>
      </c>
      <c r="Q2" s="208" t="s">
        <v>428</v>
      </c>
      <c r="R2" s="208" t="s">
        <v>430</v>
      </c>
      <c r="S2" s="211" t="s">
        <v>431</v>
      </c>
      <c r="T2" s="211" t="s">
        <v>432</v>
      </c>
      <c r="U2" s="211" t="s">
        <v>433</v>
      </c>
      <c r="V2" s="211" t="s">
        <v>434</v>
      </c>
      <c r="W2" s="211"/>
      <c r="X2" s="211" t="s">
        <v>443</v>
      </c>
      <c r="Y2" s="211" t="s">
        <v>438</v>
      </c>
      <c r="Z2" s="211" t="s">
        <v>435</v>
      </c>
      <c r="AA2" s="211" t="s">
        <v>436</v>
      </c>
      <c r="AB2" s="211" t="s">
        <v>437</v>
      </c>
    </row>
    <row r="8" spans="1:29">
      <c r="O8" s="60"/>
      <c r="P8" s="5" t="s">
        <v>246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F6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1" sqref="U1:U1048576"/>
    </sheetView>
  </sheetViews>
  <sheetFormatPr defaultColWidth="9" defaultRowHeight="12"/>
  <cols>
    <col min="1" max="1" width="29.28515625" style="5" customWidth="1"/>
    <col min="2" max="2" width="17.7109375" style="5" customWidth="1"/>
    <col min="3" max="3" width="17.7109375" style="9" hidden="1" customWidth="1"/>
    <col min="4" max="4" width="17.7109375" style="5" hidden="1" customWidth="1"/>
    <col min="5" max="5" width="14.7109375" style="5" hidden="1" customWidth="1"/>
    <col min="6" max="6" width="6.42578125" style="5" hidden="1" customWidth="1"/>
    <col min="7" max="7" width="10.7109375" style="25" hidden="1" customWidth="1"/>
    <col min="8" max="8" width="11" style="28" hidden="1" customWidth="1"/>
    <col min="9" max="9" width="11" style="28" customWidth="1"/>
    <col min="10" max="10" width="15.7109375" style="5" customWidth="1"/>
    <col min="11" max="11" width="10.7109375" style="12" customWidth="1"/>
    <col min="12" max="12" width="6.7109375" style="206" customWidth="1"/>
    <col min="13" max="13" width="8.85546875" style="5" hidden="1" customWidth="1"/>
    <col min="14" max="14" width="12" style="5" hidden="1" customWidth="1"/>
    <col min="15" max="15" width="17.7109375" style="5" customWidth="1"/>
    <col min="16" max="16" width="13" style="5" customWidth="1"/>
    <col min="17" max="17" width="11.140625" style="5" hidden="1" customWidth="1"/>
    <col min="18" max="18" width="6.7109375" style="218" customWidth="1"/>
    <col min="19" max="19" width="11.28515625" style="20" customWidth="1"/>
    <col min="20" max="20" width="10" style="20" bestFit="1" customWidth="1"/>
    <col min="21" max="27" width="8.28515625" style="20" customWidth="1"/>
    <col min="28" max="28" width="9.140625" style="20" customWidth="1"/>
    <col min="29" max="29" width="6.85546875" style="5" bestFit="1" customWidth="1"/>
    <col min="30" max="16384" width="9" style="1"/>
  </cols>
  <sheetData>
    <row r="1" spans="1:29" s="69" customFormat="1">
      <c r="A1" s="64" t="s">
        <v>2</v>
      </c>
      <c r="B1" s="64" t="s">
        <v>421</v>
      </c>
      <c r="C1" s="65" t="s">
        <v>3</v>
      </c>
      <c r="D1" s="64" t="s">
        <v>1</v>
      </c>
      <c r="E1" s="64" t="s">
        <v>0</v>
      </c>
      <c r="F1" s="64" t="s">
        <v>83</v>
      </c>
      <c r="G1" s="66" t="s">
        <v>4</v>
      </c>
      <c r="H1" s="67" t="s">
        <v>5</v>
      </c>
      <c r="I1" s="67" t="s">
        <v>444</v>
      </c>
      <c r="J1" s="64" t="s">
        <v>6</v>
      </c>
      <c r="K1" s="64" t="s">
        <v>7</v>
      </c>
      <c r="L1" s="200" t="s">
        <v>8</v>
      </c>
      <c r="M1" s="64" t="s">
        <v>9</v>
      </c>
      <c r="N1" s="64" t="s">
        <v>10</v>
      </c>
      <c r="O1" s="64" t="s">
        <v>11</v>
      </c>
      <c r="P1" s="64" t="s">
        <v>12</v>
      </c>
      <c r="Q1" s="64" t="s">
        <v>391</v>
      </c>
      <c r="R1" s="215" t="s">
        <v>13</v>
      </c>
      <c r="S1" s="68" t="s">
        <v>447</v>
      </c>
      <c r="T1" s="68" t="s">
        <v>403</v>
      </c>
      <c r="U1" s="68" t="s">
        <v>404</v>
      </c>
      <c r="V1" s="68" t="s">
        <v>405</v>
      </c>
      <c r="W1" s="68" t="s">
        <v>394</v>
      </c>
      <c r="X1" s="68" t="s">
        <v>406</v>
      </c>
      <c r="Y1" s="68" t="s">
        <v>392</v>
      </c>
      <c r="Z1" s="68" t="s">
        <v>407</v>
      </c>
      <c r="AA1" s="68" t="s">
        <v>408</v>
      </c>
      <c r="AB1" s="68" t="s">
        <v>393</v>
      </c>
      <c r="AC1" s="64" t="s">
        <v>395</v>
      </c>
    </row>
    <row r="2" spans="1:29" s="49" customFormat="1">
      <c r="A2" s="49" t="s">
        <v>21</v>
      </c>
      <c r="B2" s="197">
        <v>856013</v>
      </c>
      <c r="C2" s="48" t="s">
        <v>289</v>
      </c>
      <c r="D2" s="70" t="s">
        <v>146</v>
      </c>
      <c r="E2" s="71" t="s">
        <v>142</v>
      </c>
      <c r="F2" s="72">
        <v>2018.6</v>
      </c>
      <c r="G2" s="73">
        <v>790000</v>
      </c>
      <c r="H2" s="74">
        <v>790000</v>
      </c>
      <c r="I2" s="74">
        <f>SUM(H2:H7)</f>
        <v>3950000</v>
      </c>
      <c r="J2" s="88" t="s">
        <v>388</v>
      </c>
      <c r="K2" s="88" t="s">
        <v>389</v>
      </c>
      <c r="L2" s="201">
        <v>190614</v>
      </c>
      <c r="M2" s="48">
        <v>190823</v>
      </c>
      <c r="N2" s="72">
        <v>190907</v>
      </c>
      <c r="O2" s="49" t="s">
        <v>390</v>
      </c>
      <c r="P2" s="49" t="s">
        <v>27</v>
      </c>
      <c r="Q2" s="72">
        <v>190722</v>
      </c>
      <c r="R2" s="216">
        <v>190802</v>
      </c>
      <c r="S2" s="89">
        <v>6000</v>
      </c>
      <c r="T2" s="89">
        <v>4000</v>
      </c>
      <c r="U2" s="89">
        <v>5000</v>
      </c>
      <c r="V2" s="89">
        <v>4190</v>
      </c>
      <c r="W2" s="89"/>
      <c r="X2" s="89"/>
      <c r="Y2" s="89">
        <v>2500</v>
      </c>
      <c r="Z2" s="89">
        <v>10000</v>
      </c>
      <c r="AA2" s="89"/>
      <c r="AB2" s="89">
        <f>SUM(S2:AA7)</f>
        <v>31690</v>
      </c>
    </row>
    <row r="3" spans="1:29" s="49" customFormat="1" hidden="1">
      <c r="B3" s="197"/>
      <c r="C3" s="48"/>
      <c r="D3" s="70" t="s">
        <v>146</v>
      </c>
      <c r="E3" s="72" t="s">
        <v>15</v>
      </c>
      <c r="F3" s="72">
        <v>2018.1</v>
      </c>
      <c r="G3" s="73">
        <v>510000</v>
      </c>
      <c r="H3" s="74">
        <v>510000</v>
      </c>
      <c r="I3" s="74"/>
      <c r="J3" s="88"/>
      <c r="K3" s="88"/>
      <c r="L3" s="201"/>
      <c r="M3" s="48"/>
      <c r="N3" s="72"/>
      <c r="Q3" s="72"/>
      <c r="R3" s="216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29" s="49" customFormat="1" hidden="1">
      <c r="B4" s="197"/>
      <c r="C4" s="48"/>
      <c r="D4" s="70" t="s">
        <v>146</v>
      </c>
      <c r="E4" s="72" t="s">
        <v>16</v>
      </c>
      <c r="F4" s="72">
        <v>2018.3</v>
      </c>
      <c r="G4" s="73">
        <v>500000</v>
      </c>
      <c r="H4" s="74">
        <v>500000</v>
      </c>
      <c r="I4" s="74"/>
      <c r="J4" s="88"/>
      <c r="K4" s="88"/>
      <c r="L4" s="201"/>
      <c r="M4" s="48"/>
      <c r="N4" s="72"/>
      <c r="Q4" s="72"/>
      <c r="R4" s="216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29" s="49" customFormat="1" hidden="1">
      <c r="B5" s="197"/>
      <c r="C5" s="48"/>
      <c r="D5" s="70" t="s">
        <v>146</v>
      </c>
      <c r="E5" s="72" t="s">
        <v>17</v>
      </c>
      <c r="F5" s="72">
        <v>2018.3</v>
      </c>
      <c r="G5" s="73">
        <v>680000</v>
      </c>
      <c r="H5" s="74">
        <v>680000</v>
      </c>
      <c r="I5" s="74"/>
      <c r="J5" s="88"/>
      <c r="K5" s="88"/>
      <c r="L5" s="201"/>
      <c r="M5" s="48"/>
      <c r="N5" s="72"/>
      <c r="Q5" s="72"/>
      <c r="R5" s="216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29" s="49" customFormat="1" hidden="1">
      <c r="B6" s="197"/>
      <c r="C6" s="48"/>
      <c r="D6" s="70" t="s">
        <v>146</v>
      </c>
      <c r="E6" s="72" t="s">
        <v>18</v>
      </c>
      <c r="F6" s="72">
        <v>2018.2</v>
      </c>
      <c r="G6" s="73">
        <v>730000</v>
      </c>
      <c r="H6" s="74">
        <v>730000</v>
      </c>
      <c r="I6" s="74"/>
      <c r="J6" s="88"/>
      <c r="K6" s="88"/>
      <c r="L6" s="201"/>
      <c r="M6" s="48"/>
      <c r="N6" s="72"/>
      <c r="Q6" s="72"/>
      <c r="R6" s="216"/>
      <c r="S6" s="89"/>
      <c r="T6" s="89"/>
      <c r="U6" s="89"/>
      <c r="V6" s="89"/>
      <c r="W6" s="89"/>
      <c r="X6" s="89"/>
      <c r="Y6" s="89"/>
      <c r="Z6" s="89"/>
      <c r="AA6" s="89"/>
      <c r="AB6" s="89"/>
    </row>
    <row r="7" spans="1:29" s="49" customFormat="1" hidden="1">
      <c r="B7" s="197"/>
      <c r="C7" s="48"/>
      <c r="D7" s="70" t="s">
        <v>146</v>
      </c>
      <c r="E7" s="72" t="s">
        <v>19</v>
      </c>
      <c r="F7" s="72">
        <v>2018.5</v>
      </c>
      <c r="G7" s="73">
        <v>740000</v>
      </c>
      <c r="H7" s="74">
        <v>740000</v>
      </c>
      <c r="I7" s="74"/>
      <c r="J7" s="88"/>
      <c r="K7" s="88"/>
      <c r="L7" s="201"/>
      <c r="M7" s="48"/>
      <c r="N7" s="72"/>
      <c r="Q7" s="72"/>
      <c r="R7" s="216"/>
      <c r="S7" s="89"/>
      <c r="T7" s="89"/>
      <c r="U7" s="89"/>
      <c r="V7" s="89"/>
      <c r="W7" s="89"/>
      <c r="X7" s="89"/>
      <c r="Y7" s="89"/>
      <c r="Z7" s="89"/>
      <c r="AA7" s="89"/>
      <c r="AB7" s="89"/>
    </row>
    <row r="8" spans="1:29" s="49" customFormat="1">
      <c r="B8" s="197"/>
      <c r="C8" s="48"/>
      <c r="D8" s="84"/>
      <c r="E8" s="72"/>
      <c r="F8" s="72"/>
      <c r="G8" s="73"/>
      <c r="H8" s="74"/>
      <c r="I8" s="74"/>
      <c r="J8" s="87"/>
      <c r="K8" s="87"/>
      <c r="L8" s="201"/>
      <c r="M8" s="71"/>
      <c r="N8" s="72"/>
      <c r="O8" s="72"/>
      <c r="P8" s="72"/>
      <c r="Q8" s="72"/>
      <c r="R8" s="216"/>
      <c r="S8" s="53"/>
      <c r="T8" s="53"/>
      <c r="U8" s="53"/>
      <c r="V8" s="53"/>
      <c r="W8" s="53"/>
      <c r="X8" s="53"/>
      <c r="Y8" s="53"/>
      <c r="Z8" s="53"/>
      <c r="AA8" s="53"/>
      <c r="AB8" s="53"/>
      <c r="AC8" s="72"/>
    </row>
    <row r="9" spans="1:29" s="49" customFormat="1">
      <c r="A9" s="72" t="s">
        <v>14</v>
      </c>
      <c r="B9" s="197">
        <v>856013</v>
      </c>
      <c r="C9" s="71" t="s">
        <v>185</v>
      </c>
      <c r="D9" s="75" t="s">
        <v>147</v>
      </c>
      <c r="E9" s="72" t="s">
        <v>179</v>
      </c>
      <c r="F9" s="72">
        <v>2018.5</v>
      </c>
      <c r="G9" s="76" t="s">
        <v>22</v>
      </c>
      <c r="H9" s="76">
        <v>2250000</v>
      </c>
      <c r="I9" s="76">
        <v>2250000</v>
      </c>
      <c r="J9" s="72" t="s">
        <v>23</v>
      </c>
      <c r="K9" s="72" t="s">
        <v>25</v>
      </c>
      <c r="L9" s="201">
        <v>190618</v>
      </c>
      <c r="M9" s="72">
        <v>190802</v>
      </c>
      <c r="N9" s="72">
        <v>190916</v>
      </c>
      <c r="O9" s="72" t="s">
        <v>24</v>
      </c>
      <c r="P9" s="72" t="s">
        <v>26</v>
      </c>
      <c r="Q9" s="72">
        <v>190726</v>
      </c>
      <c r="R9" s="216">
        <v>190808</v>
      </c>
      <c r="S9" s="53">
        <v>6000</v>
      </c>
      <c r="T9" s="53"/>
      <c r="U9" s="53">
        <v>5000</v>
      </c>
      <c r="V9" s="53">
        <v>4190</v>
      </c>
      <c r="W9" s="53"/>
      <c r="X9" s="53">
        <v>4000</v>
      </c>
      <c r="Y9" s="53"/>
      <c r="Z9" s="53">
        <v>10000</v>
      </c>
      <c r="AA9" s="53"/>
      <c r="AB9" s="53">
        <f>SUM(S9:AA9)</f>
        <v>29190</v>
      </c>
      <c r="AC9" s="72"/>
    </row>
    <row r="10" spans="1:29" s="49" customFormat="1">
      <c r="A10" s="72"/>
      <c r="B10" s="197"/>
      <c r="C10" s="71"/>
      <c r="D10" s="82"/>
      <c r="E10" s="72"/>
      <c r="F10" s="72"/>
      <c r="G10" s="76"/>
      <c r="H10" s="76"/>
      <c r="I10" s="76"/>
      <c r="J10" s="72"/>
      <c r="K10" s="72"/>
      <c r="L10" s="201"/>
      <c r="M10" s="72"/>
      <c r="N10" s="72"/>
      <c r="O10" s="72"/>
      <c r="P10" s="72"/>
      <c r="Q10" s="72"/>
      <c r="R10" s="216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72"/>
    </row>
    <row r="11" spans="1:29" s="49" customFormat="1">
      <c r="A11" s="72" t="s">
        <v>439</v>
      </c>
      <c r="B11" s="197">
        <v>866008</v>
      </c>
      <c r="C11" s="71" t="s">
        <v>180</v>
      </c>
      <c r="D11" s="70" t="s">
        <v>148</v>
      </c>
      <c r="E11" s="72" t="s">
        <v>188</v>
      </c>
      <c r="F11" s="72">
        <v>2016.7</v>
      </c>
      <c r="G11" s="73">
        <v>700000</v>
      </c>
      <c r="H11" s="77">
        <v>700000</v>
      </c>
      <c r="I11" s="77"/>
      <c r="J11" s="72" t="s">
        <v>31</v>
      </c>
      <c r="K11" s="72" t="s">
        <v>29</v>
      </c>
      <c r="L11" s="201">
        <v>190620</v>
      </c>
      <c r="M11" s="72">
        <v>190731</v>
      </c>
      <c r="N11" s="72">
        <v>190821</v>
      </c>
      <c r="O11" s="72" t="s">
        <v>273</v>
      </c>
      <c r="P11" s="72" t="s">
        <v>26</v>
      </c>
      <c r="Q11" s="72">
        <v>190722</v>
      </c>
      <c r="R11" s="216">
        <v>190801</v>
      </c>
      <c r="S11" s="53">
        <v>6000</v>
      </c>
      <c r="T11" s="53"/>
      <c r="U11" s="53">
        <v>5000</v>
      </c>
      <c r="V11" s="53">
        <v>4190</v>
      </c>
      <c r="W11" s="53"/>
      <c r="X11" s="53">
        <v>4800</v>
      </c>
      <c r="Y11" s="53"/>
      <c r="Z11" s="53">
        <v>10000</v>
      </c>
      <c r="AA11" s="53"/>
      <c r="AB11" s="53">
        <f>SUM(S11:AA11)</f>
        <v>29990</v>
      </c>
      <c r="AC11" s="72"/>
    </row>
    <row r="12" spans="1:29" s="49" customFormat="1">
      <c r="A12" s="72"/>
      <c r="B12" s="197"/>
      <c r="C12" s="71"/>
      <c r="D12" s="84"/>
      <c r="E12" s="72"/>
      <c r="F12" s="72"/>
      <c r="G12" s="73"/>
      <c r="H12" s="77"/>
      <c r="I12" s="77"/>
      <c r="J12" s="72"/>
      <c r="K12" s="72"/>
      <c r="L12" s="201"/>
      <c r="M12" s="72"/>
      <c r="N12" s="72"/>
      <c r="O12" s="72"/>
      <c r="P12" s="72"/>
      <c r="Q12" s="72"/>
      <c r="R12" s="216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72"/>
    </row>
    <row r="13" spans="1:29" s="49" customFormat="1">
      <c r="A13" s="49" t="s">
        <v>32</v>
      </c>
      <c r="B13" s="197">
        <v>865840</v>
      </c>
      <c r="C13" s="48" t="s">
        <v>181</v>
      </c>
      <c r="D13" s="70" t="s">
        <v>148</v>
      </c>
      <c r="E13" s="143" t="s">
        <v>35</v>
      </c>
      <c r="F13" s="143">
        <v>2016.7</v>
      </c>
      <c r="G13" s="73">
        <v>650000</v>
      </c>
      <c r="H13" s="79">
        <v>650000</v>
      </c>
      <c r="I13" s="79">
        <f>SUM(H13:H27)</f>
        <v>9750000</v>
      </c>
      <c r="J13" s="49" t="s">
        <v>33</v>
      </c>
      <c r="K13" s="49" t="s">
        <v>34</v>
      </c>
      <c r="L13" s="201">
        <v>190621</v>
      </c>
      <c r="M13" s="49">
        <v>190731</v>
      </c>
      <c r="N13" s="72">
        <v>190815</v>
      </c>
      <c r="O13" s="49" t="s">
        <v>30</v>
      </c>
      <c r="P13" s="49" t="s">
        <v>26</v>
      </c>
      <c r="Q13" s="72">
        <v>190722</v>
      </c>
      <c r="R13" s="216">
        <v>190805</v>
      </c>
      <c r="S13" s="89">
        <v>6000</v>
      </c>
      <c r="T13" s="89">
        <v>4000</v>
      </c>
      <c r="U13" s="89">
        <v>5000</v>
      </c>
      <c r="V13" s="89">
        <v>4190</v>
      </c>
      <c r="W13" s="89"/>
      <c r="X13" s="89">
        <v>4800</v>
      </c>
      <c r="Y13" s="89"/>
      <c r="Z13" s="89">
        <v>10000</v>
      </c>
      <c r="AA13" s="89"/>
      <c r="AB13" s="89">
        <f>SUM(S13:AA27)</f>
        <v>33990</v>
      </c>
    </row>
    <row r="14" spans="1:29" s="49" customFormat="1" hidden="1">
      <c r="B14" s="197"/>
      <c r="C14" s="48"/>
      <c r="D14" s="70" t="s">
        <v>148</v>
      </c>
      <c r="E14" s="143" t="s">
        <v>36</v>
      </c>
      <c r="F14" s="143">
        <v>2016.7</v>
      </c>
      <c r="G14" s="73">
        <v>650000</v>
      </c>
      <c r="H14" s="79">
        <v>650000</v>
      </c>
      <c r="I14" s="79"/>
      <c r="L14" s="201"/>
      <c r="N14" s="72"/>
      <c r="Q14" s="72"/>
      <c r="R14" s="216"/>
      <c r="S14" s="89"/>
      <c r="T14" s="89"/>
      <c r="U14" s="89"/>
      <c r="V14" s="89"/>
      <c r="W14" s="89"/>
      <c r="X14" s="89"/>
      <c r="Y14" s="89"/>
      <c r="Z14" s="89"/>
      <c r="AA14" s="89"/>
      <c r="AB14" s="89"/>
    </row>
    <row r="15" spans="1:29" s="49" customFormat="1" hidden="1">
      <c r="B15" s="197"/>
      <c r="C15" s="48"/>
      <c r="D15" s="70" t="s">
        <v>148</v>
      </c>
      <c r="E15" s="143" t="s">
        <v>37</v>
      </c>
      <c r="F15" s="143">
        <v>2016.7</v>
      </c>
      <c r="G15" s="73">
        <v>650000</v>
      </c>
      <c r="H15" s="79">
        <v>650000</v>
      </c>
      <c r="I15" s="79"/>
      <c r="L15" s="201"/>
      <c r="N15" s="72"/>
      <c r="Q15" s="72"/>
      <c r="R15" s="216"/>
      <c r="S15" s="89"/>
      <c r="T15" s="89"/>
      <c r="U15" s="89"/>
      <c r="V15" s="89"/>
      <c r="W15" s="89"/>
      <c r="X15" s="89"/>
      <c r="Y15" s="89"/>
      <c r="Z15" s="89"/>
      <c r="AA15" s="89"/>
      <c r="AB15" s="89"/>
    </row>
    <row r="16" spans="1:29" s="49" customFormat="1" hidden="1">
      <c r="B16" s="197"/>
      <c r="C16" s="48"/>
      <c r="D16" s="70" t="s">
        <v>148</v>
      </c>
      <c r="E16" s="143" t="s">
        <v>38</v>
      </c>
      <c r="F16" s="143">
        <v>2016.7</v>
      </c>
      <c r="G16" s="73">
        <v>650000</v>
      </c>
      <c r="H16" s="79">
        <v>650000</v>
      </c>
      <c r="I16" s="79"/>
      <c r="L16" s="201"/>
      <c r="N16" s="72"/>
      <c r="Q16" s="72"/>
      <c r="R16" s="216"/>
      <c r="S16" s="89"/>
      <c r="T16" s="89"/>
      <c r="U16" s="89"/>
      <c r="V16" s="89"/>
      <c r="W16" s="89"/>
      <c r="X16" s="89"/>
      <c r="Y16" s="89"/>
      <c r="Z16" s="89"/>
      <c r="AA16" s="89"/>
      <c r="AB16" s="89"/>
    </row>
    <row r="17" spans="1:29" s="49" customFormat="1" hidden="1">
      <c r="B17" s="197"/>
      <c r="C17" s="48"/>
      <c r="D17" s="70" t="s">
        <v>148</v>
      </c>
      <c r="E17" s="143" t="s">
        <v>39</v>
      </c>
      <c r="F17" s="143">
        <v>2016.7</v>
      </c>
      <c r="G17" s="73">
        <v>650000</v>
      </c>
      <c r="H17" s="79">
        <v>650000</v>
      </c>
      <c r="I17" s="79"/>
      <c r="L17" s="201"/>
      <c r="N17" s="72"/>
      <c r="Q17" s="72"/>
      <c r="R17" s="216"/>
      <c r="S17" s="89"/>
      <c r="T17" s="89"/>
      <c r="U17" s="89"/>
      <c r="V17" s="89"/>
      <c r="W17" s="89"/>
      <c r="X17" s="89"/>
      <c r="Y17" s="89"/>
      <c r="Z17" s="89"/>
      <c r="AA17" s="89"/>
      <c r="AB17" s="89"/>
    </row>
    <row r="18" spans="1:29" s="49" customFormat="1" hidden="1">
      <c r="B18" s="197"/>
      <c r="C18" s="48"/>
      <c r="D18" s="70" t="s">
        <v>148</v>
      </c>
      <c r="E18" s="143" t="s">
        <v>40</v>
      </c>
      <c r="F18" s="143">
        <v>2016.7</v>
      </c>
      <c r="G18" s="73">
        <v>650000</v>
      </c>
      <c r="H18" s="79">
        <v>650000</v>
      </c>
      <c r="I18" s="79"/>
      <c r="L18" s="201"/>
      <c r="N18" s="72"/>
      <c r="Q18" s="72"/>
      <c r="R18" s="216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1:29" s="49" customFormat="1" hidden="1">
      <c r="B19" s="197"/>
      <c r="C19" s="48"/>
      <c r="D19" s="70" t="s">
        <v>148</v>
      </c>
      <c r="E19" s="143" t="s">
        <v>41</v>
      </c>
      <c r="F19" s="143">
        <v>2016.7</v>
      </c>
      <c r="G19" s="73">
        <v>650000</v>
      </c>
      <c r="H19" s="79">
        <v>650000</v>
      </c>
      <c r="I19" s="79"/>
      <c r="L19" s="201"/>
      <c r="N19" s="72"/>
      <c r="Q19" s="72"/>
      <c r="R19" s="216"/>
      <c r="S19" s="89"/>
      <c r="T19" s="89"/>
      <c r="U19" s="89"/>
      <c r="V19" s="89"/>
      <c r="W19" s="89"/>
      <c r="X19" s="89"/>
      <c r="Y19" s="89"/>
      <c r="Z19" s="89"/>
      <c r="AA19" s="89"/>
      <c r="AB19" s="89"/>
    </row>
    <row r="20" spans="1:29" s="49" customFormat="1" hidden="1">
      <c r="B20" s="197"/>
      <c r="C20" s="48"/>
      <c r="D20" s="70" t="s">
        <v>148</v>
      </c>
      <c r="E20" s="143" t="s">
        <v>42</v>
      </c>
      <c r="F20" s="143">
        <v>2016.7</v>
      </c>
      <c r="G20" s="73">
        <v>650000</v>
      </c>
      <c r="H20" s="79">
        <v>650000</v>
      </c>
      <c r="I20" s="79"/>
      <c r="L20" s="201"/>
      <c r="N20" s="72"/>
      <c r="Q20" s="72"/>
      <c r="R20" s="216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1:29" s="49" customFormat="1" hidden="1">
      <c r="B21" s="197"/>
      <c r="C21" s="48"/>
      <c r="D21" s="70" t="s">
        <v>148</v>
      </c>
      <c r="E21" s="143" t="s">
        <v>43</v>
      </c>
      <c r="F21" s="143">
        <v>2016.7</v>
      </c>
      <c r="G21" s="73">
        <v>650000</v>
      </c>
      <c r="H21" s="79">
        <v>650000</v>
      </c>
      <c r="I21" s="79"/>
      <c r="L21" s="201"/>
      <c r="N21" s="72"/>
      <c r="Q21" s="72"/>
      <c r="R21" s="216"/>
      <c r="S21" s="89"/>
      <c r="T21" s="89"/>
      <c r="U21" s="89"/>
      <c r="V21" s="89"/>
      <c r="W21" s="89"/>
      <c r="X21" s="89"/>
      <c r="Y21" s="89"/>
      <c r="Z21" s="89"/>
      <c r="AA21" s="89"/>
      <c r="AB21" s="89"/>
    </row>
    <row r="22" spans="1:29" s="49" customFormat="1" hidden="1">
      <c r="B22" s="197"/>
      <c r="C22" s="48"/>
      <c r="D22" s="70" t="s">
        <v>148</v>
      </c>
      <c r="E22" s="143" t="s">
        <v>44</v>
      </c>
      <c r="F22" s="143">
        <v>2016.7</v>
      </c>
      <c r="G22" s="73">
        <v>650000</v>
      </c>
      <c r="H22" s="79">
        <v>650000</v>
      </c>
      <c r="I22" s="79"/>
      <c r="L22" s="201"/>
      <c r="N22" s="72"/>
      <c r="Q22" s="72"/>
      <c r="R22" s="216"/>
      <c r="S22" s="89"/>
      <c r="T22" s="89"/>
      <c r="U22" s="89"/>
      <c r="V22" s="89"/>
      <c r="W22" s="89"/>
      <c r="X22" s="89"/>
      <c r="Y22" s="89"/>
      <c r="Z22" s="89"/>
      <c r="AA22" s="89"/>
      <c r="AB22" s="89"/>
    </row>
    <row r="23" spans="1:29" s="49" customFormat="1" hidden="1">
      <c r="B23" s="197"/>
      <c r="C23" s="48"/>
      <c r="D23" s="70" t="s">
        <v>148</v>
      </c>
      <c r="E23" s="143" t="s">
        <v>45</v>
      </c>
      <c r="F23" s="143">
        <v>2016.7</v>
      </c>
      <c r="G23" s="73">
        <v>650000</v>
      </c>
      <c r="H23" s="79">
        <v>650000</v>
      </c>
      <c r="I23" s="79"/>
      <c r="L23" s="201"/>
      <c r="N23" s="72"/>
      <c r="Q23" s="72"/>
      <c r="R23" s="216"/>
      <c r="S23" s="89"/>
      <c r="T23" s="89"/>
      <c r="U23" s="89"/>
      <c r="V23" s="89"/>
      <c r="W23" s="89"/>
      <c r="X23" s="89"/>
      <c r="Y23" s="89"/>
      <c r="Z23" s="89"/>
      <c r="AA23" s="89"/>
      <c r="AB23" s="89"/>
    </row>
    <row r="24" spans="1:29" s="49" customFormat="1" hidden="1">
      <c r="B24" s="197"/>
      <c r="C24" s="48"/>
      <c r="D24" s="70" t="s">
        <v>148</v>
      </c>
      <c r="E24" s="143" t="s">
        <v>46</v>
      </c>
      <c r="F24" s="143">
        <v>2016.7</v>
      </c>
      <c r="G24" s="73">
        <v>650000</v>
      </c>
      <c r="H24" s="79">
        <v>650000</v>
      </c>
      <c r="I24" s="79"/>
      <c r="L24" s="201"/>
      <c r="N24" s="72"/>
      <c r="Q24" s="72"/>
      <c r="R24" s="216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1:29" s="49" customFormat="1" hidden="1">
      <c r="B25" s="197"/>
      <c r="C25" s="48"/>
      <c r="D25" s="70" t="s">
        <v>148</v>
      </c>
      <c r="E25" s="143" t="s">
        <v>47</v>
      </c>
      <c r="F25" s="143">
        <v>2016.7</v>
      </c>
      <c r="G25" s="73">
        <v>650000</v>
      </c>
      <c r="H25" s="79">
        <v>650000</v>
      </c>
      <c r="I25" s="79"/>
      <c r="L25" s="201"/>
      <c r="N25" s="72"/>
      <c r="Q25" s="72"/>
      <c r="R25" s="216"/>
      <c r="S25" s="89"/>
      <c r="T25" s="89"/>
      <c r="U25" s="89"/>
      <c r="V25" s="89"/>
      <c r="W25" s="89"/>
      <c r="X25" s="89"/>
      <c r="Y25" s="89"/>
      <c r="Z25" s="89"/>
      <c r="AA25" s="89"/>
      <c r="AB25" s="89"/>
    </row>
    <row r="26" spans="1:29" s="49" customFormat="1" hidden="1">
      <c r="B26" s="197"/>
      <c r="C26" s="48"/>
      <c r="D26" s="70" t="s">
        <v>148</v>
      </c>
      <c r="E26" s="143" t="s">
        <v>48</v>
      </c>
      <c r="F26" s="143">
        <v>2016.7</v>
      </c>
      <c r="G26" s="73">
        <v>650000</v>
      </c>
      <c r="H26" s="79">
        <v>650000</v>
      </c>
      <c r="I26" s="79"/>
      <c r="L26" s="201"/>
      <c r="N26" s="72"/>
      <c r="Q26" s="72"/>
      <c r="R26" s="216"/>
      <c r="S26" s="89"/>
      <c r="T26" s="89"/>
      <c r="U26" s="89"/>
      <c r="V26" s="89"/>
      <c r="W26" s="89"/>
      <c r="X26" s="89"/>
      <c r="Y26" s="89"/>
      <c r="Z26" s="89"/>
      <c r="AA26" s="89"/>
      <c r="AB26" s="89"/>
    </row>
    <row r="27" spans="1:29" s="49" customFormat="1" hidden="1">
      <c r="B27" s="197"/>
      <c r="C27" s="48"/>
      <c r="D27" s="70" t="s">
        <v>148</v>
      </c>
      <c r="E27" s="143" t="s">
        <v>49</v>
      </c>
      <c r="F27" s="143">
        <v>2016.7</v>
      </c>
      <c r="G27" s="73">
        <v>650000</v>
      </c>
      <c r="H27" s="79">
        <v>650000</v>
      </c>
      <c r="I27" s="79"/>
      <c r="L27" s="201"/>
      <c r="N27" s="72"/>
      <c r="Q27" s="72"/>
      <c r="R27" s="216"/>
      <c r="S27" s="89"/>
      <c r="T27" s="89"/>
      <c r="U27" s="89"/>
      <c r="V27" s="89"/>
      <c r="W27" s="89"/>
      <c r="X27" s="89"/>
      <c r="Y27" s="89"/>
      <c r="Z27" s="89"/>
      <c r="AA27" s="89"/>
      <c r="AB27" s="89"/>
    </row>
    <row r="28" spans="1:29" s="49" customFormat="1">
      <c r="B28" s="197"/>
      <c r="C28" s="48"/>
      <c r="D28" s="84"/>
      <c r="E28" s="78"/>
      <c r="F28" s="78"/>
      <c r="G28" s="73"/>
      <c r="H28" s="79"/>
      <c r="I28" s="79"/>
      <c r="J28" s="72"/>
      <c r="K28" s="72"/>
      <c r="L28" s="201"/>
      <c r="M28" s="72"/>
      <c r="N28" s="72"/>
      <c r="O28" s="72"/>
      <c r="P28" s="72"/>
      <c r="Q28" s="72"/>
      <c r="R28" s="216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72"/>
    </row>
    <row r="29" spans="1:29" s="48" customFormat="1">
      <c r="A29" s="71" t="s">
        <v>28</v>
      </c>
      <c r="B29" s="132">
        <v>866008</v>
      </c>
      <c r="C29" s="71" t="s">
        <v>183</v>
      </c>
      <c r="D29" s="70" t="s">
        <v>148</v>
      </c>
      <c r="E29" s="71" t="s">
        <v>182</v>
      </c>
      <c r="F29" s="80">
        <v>2016.7</v>
      </c>
      <c r="G29" s="77">
        <v>700000</v>
      </c>
      <c r="H29" s="77">
        <v>700000</v>
      </c>
      <c r="I29" s="77"/>
      <c r="J29" s="81" t="s">
        <v>50</v>
      </c>
      <c r="K29" s="71" t="s">
        <v>51</v>
      </c>
      <c r="L29" s="202">
        <v>190621</v>
      </c>
      <c r="M29" s="71">
        <v>190730</v>
      </c>
      <c r="N29" s="71">
        <v>190820</v>
      </c>
      <c r="O29" s="71" t="s">
        <v>52</v>
      </c>
      <c r="P29" s="71" t="s">
        <v>26</v>
      </c>
      <c r="Q29" s="71">
        <v>190722</v>
      </c>
      <c r="R29" s="216">
        <v>190802</v>
      </c>
      <c r="S29" s="54">
        <v>6000</v>
      </c>
      <c r="T29" s="54">
        <v>4000</v>
      </c>
      <c r="U29" s="54">
        <v>5000</v>
      </c>
      <c r="V29" s="54">
        <v>8380</v>
      </c>
      <c r="W29" s="54"/>
      <c r="X29" s="54"/>
      <c r="Y29" s="54"/>
      <c r="Z29" s="54">
        <v>10000</v>
      </c>
      <c r="AA29" s="54"/>
      <c r="AB29" s="54">
        <f>SUM(S29:AA29)</f>
        <v>33380</v>
      </c>
      <c r="AC29" s="71"/>
    </row>
    <row r="30" spans="1:29" s="48" customFormat="1">
      <c r="A30" s="71"/>
      <c r="B30" s="132"/>
      <c r="C30" s="71"/>
      <c r="D30" s="84"/>
      <c r="E30" s="71"/>
      <c r="F30" s="80"/>
      <c r="G30" s="77"/>
      <c r="H30" s="77"/>
      <c r="I30" s="77"/>
      <c r="J30" s="81"/>
      <c r="K30" s="71"/>
      <c r="L30" s="202"/>
      <c r="M30" s="71"/>
      <c r="N30" s="71"/>
      <c r="O30" s="71"/>
      <c r="P30" s="71"/>
      <c r="Q30" s="71"/>
      <c r="R30" s="216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71"/>
    </row>
    <row r="31" spans="1:29" s="49" customFormat="1">
      <c r="A31" s="49" t="s">
        <v>28</v>
      </c>
      <c r="B31" s="197">
        <v>866008</v>
      </c>
      <c r="C31" s="48" t="s">
        <v>235</v>
      </c>
      <c r="D31" s="70" t="s">
        <v>148</v>
      </c>
      <c r="E31" s="78" t="s">
        <v>54</v>
      </c>
      <c r="F31" s="78">
        <v>2016.7</v>
      </c>
      <c r="G31" s="73">
        <v>650000</v>
      </c>
      <c r="H31" s="74">
        <v>650000</v>
      </c>
      <c r="I31" s="74">
        <f>SUM(H31:H44)</f>
        <v>9100000</v>
      </c>
      <c r="J31" s="90" t="s">
        <v>194</v>
      </c>
      <c r="K31" s="49" t="s">
        <v>53</v>
      </c>
      <c r="L31" s="201">
        <v>190625</v>
      </c>
      <c r="M31" s="49">
        <v>190731</v>
      </c>
      <c r="N31" s="72">
        <v>190815</v>
      </c>
      <c r="O31" s="49" t="s">
        <v>268</v>
      </c>
      <c r="P31" s="49" t="s">
        <v>26</v>
      </c>
      <c r="Q31" s="72">
        <v>190722</v>
      </c>
      <c r="R31" s="216">
        <v>190806</v>
      </c>
      <c r="S31" s="89">
        <v>6000</v>
      </c>
      <c r="T31" s="89"/>
      <c r="U31" s="89">
        <v>5000</v>
      </c>
      <c r="V31" s="89">
        <v>4190</v>
      </c>
      <c r="W31" s="89">
        <v>4500</v>
      </c>
      <c r="X31" s="89"/>
      <c r="Y31" s="89"/>
      <c r="Z31" s="89">
        <v>10000</v>
      </c>
      <c r="AA31" s="89">
        <v>9000</v>
      </c>
      <c r="AB31" s="89">
        <f>SUM(S31:AA44)</f>
        <v>38690</v>
      </c>
      <c r="AC31" s="91" t="s">
        <v>396</v>
      </c>
    </row>
    <row r="32" spans="1:29" s="49" customFormat="1" hidden="1">
      <c r="B32" s="197"/>
      <c r="C32" s="48"/>
      <c r="D32" s="70" t="s">
        <v>148</v>
      </c>
      <c r="E32" s="78" t="s">
        <v>55</v>
      </c>
      <c r="F32" s="78">
        <v>2016.7</v>
      </c>
      <c r="G32" s="73">
        <v>650000</v>
      </c>
      <c r="H32" s="74">
        <v>650000</v>
      </c>
      <c r="I32" s="74"/>
      <c r="J32" s="90"/>
      <c r="L32" s="201"/>
      <c r="N32" s="72"/>
      <c r="Q32" s="72"/>
      <c r="R32" s="216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91"/>
    </row>
    <row r="33" spans="1:32" s="49" customFormat="1" hidden="1">
      <c r="B33" s="197"/>
      <c r="C33" s="48"/>
      <c r="D33" s="70" t="s">
        <v>148</v>
      </c>
      <c r="E33" s="78" t="s">
        <v>56</v>
      </c>
      <c r="F33" s="78">
        <v>2016.7</v>
      </c>
      <c r="G33" s="73">
        <v>650000</v>
      </c>
      <c r="H33" s="74">
        <v>650000</v>
      </c>
      <c r="I33" s="74"/>
      <c r="J33" s="90"/>
      <c r="L33" s="201"/>
      <c r="N33" s="72"/>
      <c r="Q33" s="72"/>
      <c r="R33" s="216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91"/>
    </row>
    <row r="34" spans="1:32" s="49" customFormat="1" hidden="1">
      <c r="B34" s="197"/>
      <c r="C34" s="48"/>
      <c r="D34" s="70" t="s">
        <v>148</v>
      </c>
      <c r="E34" s="78" t="s">
        <v>57</v>
      </c>
      <c r="F34" s="78">
        <v>2016.7</v>
      </c>
      <c r="G34" s="73">
        <v>650000</v>
      </c>
      <c r="H34" s="74">
        <v>650000</v>
      </c>
      <c r="I34" s="74"/>
      <c r="J34" s="90"/>
      <c r="L34" s="201"/>
      <c r="N34" s="72"/>
      <c r="Q34" s="72"/>
      <c r="R34" s="216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91"/>
    </row>
    <row r="35" spans="1:32" s="49" customFormat="1" hidden="1">
      <c r="B35" s="197"/>
      <c r="C35" s="48"/>
      <c r="D35" s="70" t="s">
        <v>148</v>
      </c>
      <c r="E35" s="78" t="s">
        <v>58</v>
      </c>
      <c r="F35" s="78">
        <v>2016.7</v>
      </c>
      <c r="G35" s="73">
        <v>650000</v>
      </c>
      <c r="H35" s="74">
        <v>650000</v>
      </c>
      <c r="I35" s="74"/>
      <c r="J35" s="90"/>
      <c r="L35" s="201"/>
      <c r="N35" s="72"/>
      <c r="Q35" s="72"/>
      <c r="R35" s="216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91"/>
    </row>
    <row r="36" spans="1:32" s="49" customFormat="1" hidden="1">
      <c r="B36" s="197"/>
      <c r="C36" s="48"/>
      <c r="D36" s="70" t="s">
        <v>148</v>
      </c>
      <c r="E36" s="78" t="s">
        <v>59</v>
      </c>
      <c r="F36" s="78">
        <v>2016.7</v>
      </c>
      <c r="G36" s="73">
        <v>650000</v>
      </c>
      <c r="H36" s="74">
        <v>650000</v>
      </c>
      <c r="I36" s="74"/>
      <c r="J36" s="90"/>
      <c r="L36" s="201"/>
      <c r="N36" s="72"/>
      <c r="Q36" s="72"/>
      <c r="R36" s="216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91"/>
    </row>
    <row r="37" spans="1:32" s="49" customFormat="1" hidden="1">
      <c r="B37" s="197"/>
      <c r="C37" s="48"/>
      <c r="D37" s="70" t="s">
        <v>148</v>
      </c>
      <c r="E37" s="78" t="s">
        <v>60</v>
      </c>
      <c r="F37" s="78">
        <v>2016.7</v>
      </c>
      <c r="G37" s="73">
        <v>650000</v>
      </c>
      <c r="H37" s="74">
        <v>650000</v>
      </c>
      <c r="I37" s="74"/>
      <c r="J37" s="90"/>
      <c r="L37" s="201"/>
      <c r="N37" s="72"/>
      <c r="Q37" s="72"/>
      <c r="R37" s="216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91"/>
    </row>
    <row r="38" spans="1:32" s="49" customFormat="1" hidden="1">
      <c r="B38" s="197"/>
      <c r="C38" s="48"/>
      <c r="D38" s="70" t="s">
        <v>148</v>
      </c>
      <c r="E38" s="78" t="s">
        <v>61</v>
      </c>
      <c r="F38" s="78">
        <v>2016.7</v>
      </c>
      <c r="G38" s="73">
        <v>650000</v>
      </c>
      <c r="H38" s="74">
        <v>650000</v>
      </c>
      <c r="I38" s="74"/>
      <c r="J38" s="90"/>
      <c r="L38" s="201"/>
      <c r="N38" s="72"/>
      <c r="Q38" s="72"/>
      <c r="R38" s="216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91"/>
    </row>
    <row r="39" spans="1:32" s="49" customFormat="1" hidden="1">
      <c r="B39" s="197"/>
      <c r="C39" s="48"/>
      <c r="D39" s="70" t="s">
        <v>148</v>
      </c>
      <c r="E39" s="78" t="s">
        <v>195</v>
      </c>
      <c r="F39" s="78">
        <v>2016.7</v>
      </c>
      <c r="G39" s="73">
        <v>650000</v>
      </c>
      <c r="H39" s="74">
        <v>650000</v>
      </c>
      <c r="I39" s="74"/>
      <c r="J39" s="90"/>
      <c r="L39" s="201"/>
      <c r="N39" s="72"/>
      <c r="Q39" s="72"/>
      <c r="R39" s="216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91"/>
    </row>
    <row r="40" spans="1:32" s="49" customFormat="1" hidden="1">
      <c r="B40" s="197"/>
      <c r="C40" s="48"/>
      <c r="D40" s="70" t="s">
        <v>148</v>
      </c>
      <c r="E40" s="78" t="s">
        <v>62</v>
      </c>
      <c r="F40" s="78">
        <v>2016.7</v>
      </c>
      <c r="G40" s="73">
        <v>650000</v>
      </c>
      <c r="H40" s="74">
        <v>650000</v>
      </c>
      <c r="I40" s="74"/>
      <c r="J40" s="90"/>
      <c r="L40" s="201"/>
      <c r="N40" s="72"/>
      <c r="Q40" s="72"/>
      <c r="R40" s="216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91"/>
    </row>
    <row r="41" spans="1:32" s="49" customFormat="1" hidden="1">
      <c r="B41" s="197"/>
      <c r="C41" s="48"/>
      <c r="D41" s="70" t="s">
        <v>148</v>
      </c>
      <c r="E41" s="78" t="s">
        <v>63</v>
      </c>
      <c r="F41" s="78">
        <v>2016.7</v>
      </c>
      <c r="G41" s="73">
        <v>650000</v>
      </c>
      <c r="H41" s="74">
        <v>650000</v>
      </c>
      <c r="I41" s="74"/>
      <c r="J41" s="90"/>
      <c r="L41" s="201"/>
      <c r="N41" s="72"/>
      <c r="Q41" s="72"/>
      <c r="R41" s="216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91"/>
    </row>
    <row r="42" spans="1:32" s="49" customFormat="1" hidden="1">
      <c r="B42" s="197"/>
      <c r="C42" s="48"/>
      <c r="D42" s="70" t="s">
        <v>148</v>
      </c>
      <c r="E42" s="78" t="s">
        <v>64</v>
      </c>
      <c r="F42" s="78">
        <v>2016.7</v>
      </c>
      <c r="G42" s="73">
        <v>650000</v>
      </c>
      <c r="H42" s="74">
        <v>650000</v>
      </c>
      <c r="I42" s="74"/>
      <c r="J42" s="90"/>
      <c r="L42" s="201"/>
      <c r="N42" s="72"/>
      <c r="Q42" s="72"/>
      <c r="R42" s="216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91"/>
    </row>
    <row r="43" spans="1:32" s="49" customFormat="1" hidden="1">
      <c r="B43" s="197"/>
      <c r="C43" s="48"/>
      <c r="D43" s="70" t="s">
        <v>148</v>
      </c>
      <c r="E43" s="78" t="s">
        <v>65</v>
      </c>
      <c r="F43" s="78">
        <v>2016.7</v>
      </c>
      <c r="G43" s="73">
        <v>650000</v>
      </c>
      <c r="H43" s="74">
        <v>650000</v>
      </c>
      <c r="I43" s="74"/>
      <c r="J43" s="90"/>
      <c r="L43" s="201"/>
      <c r="N43" s="72"/>
      <c r="Q43" s="72"/>
      <c r="R43" s="216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91"/>
    </row>
    <row r="44" spans="1:32" s="49" customFormat="1" hidden="1">
      <c r="B44" s="197"/>
      <c r="C44" s="48"/>
      <c r="D44" s="70" t="s">
        <v>148</v>
      </c>
      <c r="E44" s="78" t="s">
        <v>66</v>
      </c>
      <c r="F44" s="78">
        <v>2016.7</v>
      </c>
      <c r="G44" s="73">
        <v>650000</v>
      </c>
      <c r="H44" s="74">
        <v>650000</v>
      </c>
      <c r="I44" s="74"/>
      <c r="J44" s="90"/>
      <c r="L44" s="201"/>
      <c r="N44" s="72"/>
      <c r="Q44" s="72"/>
      <c r="R44" s="216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5"/>
      <c r="AD44" s="88"/>
    </row>
    <row r="45" spans="1:32" s="88" customFormat="1">
      <c r="B45" s="207"/>
      <c r="C45" s="147"/>
      <c r="D45" s="87"/>
      <c r="E45" s="143"/>
      <c r="F45" s="143"/>
      <c r="G45" s="73"/>
      <c r="H45" s="79"/>
      <c r="I45" s="79"/>
      <c r="J45" s="188"/>
      <c r="L45" s="213"/>
      <c r="N45" s="198"/>
      <c r="Q45" s="198"/>
      <c r="R45" s="217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5"/>
    </row>
    <row r="46" spans="1:32" s="147" customFormat="1">
      <c r="A46" s="146" t="s">
        <v>14</v>
      </c>
      <c r="B46" s="175">
        <v>856013</v>
      </c>
      <c r="C46" s="146" t="s">
        <v>67</v>
      </c>
      <c r="D46" s="70" t="s">
        <v>153</v>
      </c>
      <c r="E46" s="146" t="s">
        <v>98</v>
      </c>
      <c r="F46" s="143">
        <v>2016.7</v>
      </c>
      <c r="G46" s="76">
        <v>640000</v>
      </c>
      <c r="H46" s="76">
        <v>670000</v>
      </c>
      <c r="I46" s="76">
        <f>SUM(H46)</f>
        <v>670000</v>
      </c>
      <c r="J46" s="146" t="s">
        <v>68</v>
      </c>
      <c r="K46" s="146" t="s">
        <v>70</v>
      </c>
      <c r="L46" s="203">
        <v>190627</v>
      </c>
      <c r="M46" s="146">
        <v>190731</v>
      </c>
      <c r="N46" s="146">
        <v>190815</v>
      </c>
      <c r="O46" s="146" t="s">
        <v>69</v>
      </c>
      <c r="P46" s="146" t="s">
        <v>26</v>
      </c>
      <c r="Q46" s="146">
        <v>190807</v>
      </c>
      <c r="R46" s="217">
        <v>190820</v>
      </c>
      <c r="S46" s="113">
        <v>6000</v>
      </c>
      <c r="T46" s="113"/>
      <c r="U46" s="113">
        <v>5000</v>
      </c>
      <c r="V46" s="113">
        <v>4190</v>
      </c>
      <c r="W46" s="113"/>
      <c r="X46" s="113"/>
      <c r="Y46" s="113">
        <v>2500</v>
      </c>
      <c r="Z46" s="113">
        <v>10000</v>
      </c>
      <c r="AA46" s="113"/>
      <c r="AB46" s="113">
        <f>SUM(S46:AA46)</f>
        <v>27690</v>
      </c>
      <c r="AC46" s="146"/>
    </row>
    <row r="47" spans="1:32" s="147" customFormat="1">
      <c r="A47" s="146"/>
      <c r="B47" s="175"/>
      <c r="C47" s="146"/>
      <c r="D47" s="87"/>
      <c r="E47" s="146"/>
      <c r="F47" s="143"/>
      <c r="G47" s="76"/>
      <c r="H47" s="76"/>
      <c r="I47" s="76"/>
      <c r="J47" s="146"/>
      <c r="K47" s="146"/>
      <c r="L47" s="203"/>
      <c r="M47" s="146"/>
      <c r="N47" s="146"/>
      <c r="O47" s="146"/>
      <c r="P47" s="146"/>
      <c r="Q47" s="146"/>
      <c r="R47" s="217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46"/>
    </row>
    <row r="48" spans="1:32" s="49" customFormat="1" ht="12" customHeight="1">
      <c r="A48" s="49" t="s">
        <v>32</v>
      </c>
      <c r="B48" s="197">
        <v>865840</v>
      </c>
      <c r="C48" s="49" t="s">
        <v>184</v>
      </c>
      <c r="D48" s="70" t="s">
        <v>148</v>
      </c>
      <c r="E48" s="72" t="s">
        <v>74</v>
      </c>
      <c r="F48" s="72">
        <v>2016.7</v>
      </c>
      <c r="G48" s="73">
        <v>600000</v>
      </c>
      <c r="H48" s="83">
        <v>600000</v>
      </c>
      <c r="I48" s="83">
        <f>SUM(H48:H57)</f>
        <v>6400000</v>
      </c>
      <c r="J48" s="49" t="s">
        <v>71</v>
      </c>
      <c r="K48" s="49" t="s">
        <v>86</v>
      </c>
      <c r="L48" s="201">
        <v>190628</v>
      </c>
      <c r="M48" s="49">
        <v>170730</v>
      </c>
      <c r="N48" s="72">
        <v>170815</v>
      </c>
      <c r="O48" s="49" t="s">
        <v>73</v>
      </c>
      <c r="P48" s="92" t="s">
        <v>250</v>
      </c>
      <c r="Q48" s="72">
        <v>190722</v>
      </c>
      <c r="R48" s="216">
        <v>190805</v>
      </c>
      <c r="S48" s="144">
        <v>8000</v>
      </c>
      <c r="T48" s="144">
        <v>8000</v>
      </c>
      <c r="U48" s="144">
        <v>5000</v>
      </c>
      <c r="V48" s="144">
        <v>4190</v>
      </c>
      <c r="W48" s="144"/>
      <c r="X48" s="144"/>
      <c r="Y48" s="144"/>
      <c r="Z48" s="144">
        <v>10000</v>
      </c>
      <c r="AA48" s="144">
        <v>6461</v>
      </c>
      <c r="AB48" s="144">
        <f>SUM(S48:AA57)</f>
        <v>41651</v>
      </c>
      <c r="AC48" s="145" t="s">
        <v>397</v>
      </c>
      <c r="AD48" s="88"/>
      <c r="AE48" s="88"/>
      <c r="AF48" s="88"/>
    </row>
    <row r="49" spans="1:30" s="49" customFormat="1" ht="12" hidden="1" customHeight="1">
      <c r="B49" s="197"/>
      <c r="D49" s="70" t="s">
        <v>148</v>
      </c>
      <c r="E49" s="72" t="s">
        <v>186</v>
      </c>
      <c r="F49" s="72">
        <v>2016.7</v>
      </c>
      <c r="G49" s="73">
        <v>600000</v>
      </c>
      <c r="H49" s="83">
        <v>600000</v>
      </c>
      <c r="I49" s="83"/>
      <c r="L49" s="201"/>
      <c r="N49" s="72"/>
      <c r="P49" s="88"/>
      <c r="Q49" s="72"/>
      <c r="R49" s="216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5"/>
      <c r="AD49" s="88"/>
    </row>
    <row r="50" spans="1:30" s="49" customFormat="1" ht="12" hidden="1" customHeight="1">
      <c r="B50" s="197"/>
      <c r="D50" s="70" t="s">
        <v>148</v>
      </c>
      <c r="E50" s="72" t="s">
        <v>75</v>
      </c>
      <c r="F50" s="72">
        <v>2016.7</v>
      </c>
      <c r="G50" s="73">
        <v>650000</v>
      </c>
      <c r="H50" s="83">
        <v>650000</v>
      </c>
      <c r="I50" s="83"/>
      <c r="L50" s="201"/>
      <c r="N50" s="72"/>
      <c r="P50" s="88"/>
      <c r="Q50" s="72"/>
      <c r="R50" s="216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5"/>
      <c r="AD50" s="88"/>
    </row>
    <row r="51" spans="1:30" s="49" customFormat="1" ht="12" hidden="1" customHeight="1">
      <c r="B51" s="197"/>
      <c r="D51" s="70" t="s">
        <v>148</v>
      </c>
      <c r="E51" s="72" t="s">
        <v>76</v>
      </c>
      <c r="F51" s="72">
        <v>2016.7</v>
      </c>
      <c r="G51" s="73">
        <v>650000</v>
      </c>
      <c r="H51" s="83">
        <v>650000</v>
      </c>
      <c r="I51" s="83"/>
      <c r="L51" s="201"/>
      <c r="N51" s="72"/>
      <c r="P51"/>
      <c r="Q51" s="72"/>
      <c r="R51" s="216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5"/>
      <c r="AD51" s="88"/>
    </row>
    <row r="52" spans="1:30" s="49" customFormat="1" ht="12" hidden="1" customHeight="1">
      <c r="B52" s="197"/>
      <c r="D52" s="70" t="s">
        <v>148</v>
      </c>
      <c r="E52" s="72" t="s">
        <v>77</v>
      </c>
      <c r="F52" s="72">
        <v>2016.7</v>
      </c>
      <c r="G52" s="73">
        <v>650000</v>
      </c>
      <c r="H52" s="83">
        <v>650000</v>
      </c>
      <c r="I52" s="83"/>
      <c r="L52" s="201"/>
      <c r="N52" s="72"/>
      <c r="P52"/>
      <c r="Q52" s="72"/>
      <c r="R52" s="216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5"/>
      <c r="AD52" s="88"/>
    </row>
    <row r="53" spans="1:30" s="49" customFormat="1" ht="12" hidden="1" customHeight="1">
      <c r="B53" s="197"/>
      <c r="D53" s="70" t="s">
        <v>148</v>
      </c>
      <c r="E53" s="84" t="s">
        <v>78</v>
      </c>
      <c r="F53" s="72">
        <v>2016.7</v>
      </c>
      <c r="G53" s="73">
        <v>650000</v>
      </c>
      <c r="H53" s="83">
        <v>650000</v>
      </c>
      <c r="I53" s="83"/>
      <c r="L53" s="201"/>
      <c r="N53" s="72"/>
      <c r="P53"/>
      <c r="Q53" s="72"/>
      <c r="R53" s="216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5"/>
      <c r="AD53" s="88"/>
    </row>
    <row r="54" spans="1:30" s="49" customFormat="1" ht="12" hidden="1" customHeight="1">
      <c r="B54" s="197"/>
      <c r="D54" s="70" t="s">
        <v>148</v>
      </c>
      <c r="E54" s="72" t="s">
        <v>79</v>
      </c>
      <c r="F54" s="72">
        <v>2016.7</v>
      </c>
      <c r="G54" s="73">
        <v>650000</v>
      </c>
      <c r="H54" s="83">
        <v>650000</v>
      </c>
      <c r="I54" s="83"/>
      <c r="L54" s="201"/>
      <c r="N54" s="72"/>
      <c r="P54"/>
      <c r="Q54" s="72"/>
      <c r="R54" s="216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5"/>
      <c r="AD54" s="88"/>
    </row>
    <row r="55" spans="1:30" s="49" customFormat="1" ht="12" hidden="1" customHeight="1">
      <c r="B55" s="197"/>
      <c r="D55" s="70" t="s">
        <v>148</v>
      </c>
      <c r="E55" s="72" t="s">
        <v>80</v>
      </c>
      <c r="F55" s="72">
        <v>2016.7</v>
      </c>
      <c r="G55" s="73">
        <v>650000</v>
      </c>
      <c r="H55" s="83">
        <v>650000</v>
      </c>
      <c r="I55" s="83"/>
      <c r="L55" s="201"/>
      <c r="N55" s="72"/>
      <c r="P55"/>
      <c r="Q55" s="72"/>
      <c r="R55" s="216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5"/>
      <c r="AD55" s="88"/>
    </row>
    <row r="56" spans="1:30" s="49" customFormat="1" ht="12" hidden="1" customHeight="1">
      <c r="B56" s="197"/>
      <c r="D56" s="70" t="s">
        <v>148</v>
      </c>
      <c r="E56" s="72" t="s">
        <v>81</v>
      </c>
      <c r="F56" s="72">
        <v>2016.7</v>
      </c>
      <c r="G56" s="73">
        <v>650000</v>
      </c>
      <c r="H56" s="83">
        <v>650000</v>
      </c>
      <c r="I56" s="83"/>
      <c r="L56" s="201"/>
      <c r="N56" s="72"/>
      <c r="P56"/>
      <c r="Q56" s="72"/>
      <c r="R56" s="216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5"/>
      <c r="AD56" s="88"/>
    </row>
    <row r="57" spans="1:30" s="49" customFormat="1" ht="12" hidden="1" customHeight="1">
      <c r="B57" s="197"/>
      <c r="D57" s="70" t="s">
        <v>148</v>
      </c>
      <c r="E57" s="72" t="s">
        <v>82</v>
      </c>
      <c r="F57" s="72">
        <v>2016.7</v>
      </c>
      <c r="G57" s="73">
        <v>650000</v>
      </c>
      <c r="H57" s="83">
        <v>650000</v>
      </c>
      <c r="I57" s="83"/>
      <c r="L57" s="201"/>
      <c r="N57" s="72"/>
      <c r="P57"/>
      <c r="Q57" s="72"/>
      <c r="R57" s="216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5"/>
      <c r="AD57" s="88"/>
    </row>
    <row r="58" spans="1:30" s="16" customFormat="1" ht="15" hidden="1">
      <c r="A58" s="14"/>
      <c r="B58" s="30"/>
      <c r="C58" s="30"/>
      <c r="D58" s="30"/>
      <c r="E58" s="30"/>
      <c r="F58" s="30"/>
      <c r="G58" s="85"/>
      <c r="H58" s="86"/>
      <c r="I58" s="86"/>
      <c r="J58" s="30"/>
      <c r="K58" s="30"/>
      <c r="L58" s="204"/>
      <c r="M58" s="30"/>
      <c r="N58" s="30"/>
      <c r="O58" s="30"/>
      <c r="P58"/>
      <c r="Q58" s="30"/>
      <c r="R58" s="2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48"/>
      <c r="AD58" s="149"/>
    </row>
    <row r="59" spans="1:30" s="7" customFormat="1">
      <c r="A59" s="11"/>
      <c r="B59" s="8"/>
      <c r="C59" s="8"/>
      <c r="D59" s="8"/>
      <c r="E59" s="8"/>
      <c r="F59" s="8"/>
      <c r="G59" s="26"/>
      <c r="H59" s="24"/>
      <c r="I59" s="24"/>
      <c r="J59" s="8"/>
      <c r="K59" s="8"/>
      <c r="L59" s="205"/>
      <c r="M59" s="8"/>
      <c r="N59" s="8"/>
      <c r="O59" s="8"/>
      <c r="P59" s="8"/>
      <c r="Q59" s="8"/>
      <c r="R59" s="218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8"/>
    </row>
    <row r="60" spans="1:30" s="7" customFormat="1">
      <c r="A60" s="11"/>
      <c r="B60" s="8"/>
      <c r="C60" s="8"/>
      <c r="D60" s="8"/>
      <c r="E60" s="8"/>
      <c r="F60" s="8"/>
      <c r="G60" s="26"/>
      <c r="H60" s="24"/>
      <c r="I60" s="24"/>
      <c r="J60" s="8"/>
      <c r="K60" s="8"/>
      <c r="L60" s="205"/>
      <c r="M60" s="8"/>
      <c r="N60" s="8"/>
      <c r="O60" s="8"/>
      <c r="P60" s="8"/>
      <c r="Q60" s="8"/>
      <c r="R60" s="218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8"/>
    </row>
    <row r="61" spans="1:30">
      <c r="D61" s="56"/>
      <c r="E61" s="5" t="s">
        <v>319</v>
      </c>
      <c r="G61" s="27"/>
      <c r="K61" s="5"/>
    </row>
    <row r="62" spans="1:30">
      <c r="D62" s="57"/>
      <c r="E62" s="5" t="s">
        <v>20</v>
      </c>
      <c r="G62" s="27"/>
      <c r="K62" s="5"/>
    </row>
    <row r="63" spans="1:30">
      <c r="D63" s="58"/>
      <c r="E63" s="5" t="s">
        <v>238</v>
      </c>
      <c r="G63" s="27"/>
      <c r="J63" s="6"/>
      <c r="K63" s="6"/>
      <c r="L63" s="212"/>
      <c r="M63" s="6"/>
    </row>
    <row r="64" spans="1:30">
      <c r="D64" s="59"/>
      <c r="E64" s="5" t="s">
        <v>391</v>
      </c>
    </row>
    <row r="65" spans="4:5">
      <c r="D65" s="60"/>
      <c r="E65" s="5" t="s">
        <v>246</v>
      </c>
    </row>
  </sheetData>
  <phoneticPr fontId="1"/>
  <pageMargins left="0.7" right="0.7" top="0.75" bottom="0.75" header="0.3" footer="0.3"/>
  <pageSetup scale="37" orientation="portrait" r:id="rId1"/>
  <ignoredErrors>
    <ignoredError sqref="AB11 AB29 AB46 AB9" formulaRange="1"/>
    <ignoredError sqref="J29 J31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BB69"/>
  <sheetViews>
    <sheetView workbookViewId="0">
      <pane xSplit="1" ySplit="1" topLeftCell="B45" activePane="bottomRight" state="frozen"/>
      <selection pane="topRight" activeCell="B1" sqref="B1"/>
      <selection pane="bottomLeft" activeCell="A2" sqref="A2"/>
      <selection pane="bottomRight" activeCell="S1" sqref="S1"/>
    </sheetView>
  </sheetViews>
  <sheetFormatPr defaultColWidth="9" defaultRowHeight="12"/>
  <cols>
    <col min="1" max="1" width="28.5703125" style="5" customWidth="1"/>
    <col min="2" max="2" width="10" style="5" customWidth="1"/>
    <col min="3" max="3" width="17.7109375" style="9" hidden="1" customWidth="1"/>
    <col min="4" max="4" width="8.7109375" style="5" hidden="1" customWidth="1"/>
    <col min="5" max="5" width="15.85546875" style="5" hidden="1" customWidth="1"/>
    <col min="6" max="6" width="6.42578125" style="5" hidden="1" customWidth="1"/>
    <col min="7" max="7" width="11.140625" style="25" hidden="1" customWidth="1"/>
    <col min="8" max="8" width="11.140625" style="28" hidden="1" customWidth="1"/>
    <col min="9" max="9" width="11" style="28" customWidth="1"/>
    <col min="10" max="10" width="15.7109375" style="5" customWidth="1"/>
    <col min="11" max="11" width="11.5703125" style="12" customWidth="1"/>
    <col min="12" max="12" width="6.7109375" style="5" customWidth="1"/>
    <col min="13" max="13" width="8" style="5" hidden="1" customWidth="1"/>
    <col min="14" max="14" width="6.7109375" style="5" hidden="1" customWidth="1"/>
    <col min="15" max="15" width="17.7109375" style="5" customWidth="1"/>
    <col min="16" max="16" width="13.28515625" style="5" customWidth="1"/>
    <col min="17" max="17" width="7.85546875" style="5" hidden="1" customWidth="1"/>
    <col min="18" max="18" width="6.7109375" style="225" customWidth="1"/>
    <col min="19" max="19" width="10.5703125" style="20" bestFit="1" customWidth="1"/>
    <col min="20" max="27" width="8.5703125" style="20" customWidth="1"/>
    <col min="28" max="28" width="8.7109375" style="20" customWidth="1"/>
    <col min="29" max="29" width="7.7109375" style="1" customWidth="1"/>
    <col min="30" max="16384" width="9" style="1"/>
  </cols>
  <sheetData>
    <row r="1" spans="1:29" s="99" customFormat="1">
      <c r="A1" s="94" t="s">
        <v>2</v>
      </c>
      <c r="B1" s="64" t="s">
        <v>421</v>
      </c>
      <c r="C1" s="95" t="s">
        <v>3</v>
      </c>
      <c r="D1" s="94" t="s">
        <v>1</v>
      </c>
      <c r="E1" s="94" t="s">
        <v>0</v>
      </c>
      <c r="F1" s="94" t="s">
        <v>83</v>
      </c>
      <c r="G1" s="96" t="s">
        <v>4</v>
      </c>
      <c r="H1" s="97" t="s">
        <v>5</v>
      </c>
      <c r="I1" s="67" t="s">
        <v>444</v>
      </c>
      <c r="J1" s="94" t="s">
        <v>6</v>
      </c>
      <c r="K1" s="94" t="s">
        <v>7</v>
      </c>
      <c r="L1" s="64" t="s">
        <v>8</v>
      </c>
      <c r="M1" s="94" t="s">
        <v>9</v>
      </c>
      <c r="N1" s="94" t="s">
        <v>10</v>
      </c>
      <c r="O1" s="94" t="s">
        <v>11</v>
      </c>
      <c r="P1" s="94" t="s">
        <v>12</v>
      </c>
      <c r="Q1" s="94" t="s">
        <v>391</v>
      </c>
      <c r="R1" s="226" t="s">
        <v>13</v>
      </c>
      <c r="S1" s="62" t="s">
        <v>447</v>
      </c>
      <c r="T1" s="62" t="s">
        <v>403</v>
      </c>
      <c r="U1" s="62" t="s">
        <v>404</v>
      </c>
      <c r="V1" s="62" t="s">
        <v>405</v>
      </c>
      <c r="W1" s="62" t="s">
        <v>394</v>
      </c>
      <c r="X1" s="62" t="s">
        <v>406</v>
      </c>
      <c r="Y1" s="62" t="s">
        <v>392</v>
      </c>
      <c r="Z1" s="62" t="s">
        <v>407</v>
      </c>
      <c r="AA1" s="62" t="s">
        <v>408</v>
      </c>
      <c r="AB1" s="62" t="s">
        <v>393</v>
      </c>
      <c r="AC1" s="94" t="s">
        <v>395</v>
      </c>
    </row>
    <row r="2" spans="1:29" s="145" customFormat="1">
      <c r="A2" s="87" t="s">
        <v>331</v>
      </c>
      <c r="B2" s="197">
        <v>866005</v>
      </c>
      <c r="C2" s="87" t="s">
        <v>84</v>
      </c>
      <c r="D2" s="70" t="s">
        <v>146</v>
      </c>
      <c r="E2" s="87" t="s">
        <v>440</v>
      </c>
      <c r="F2" s="87">
        <v>2019.6</v>
      </c>
      <c r="G2" s="73">
        <v>2400000</v>
      </c>
      <c r="H2" s="73">
        <v>2400000</v>
      </c>
      <c r="I2" s="74">
        <f>SUM(H2)</f>
        <v>2400000</v>
      </c>
      <c r="J2" s="199" t="s">
        <v>85</v>
      </c>
      <c r="K2" s="87" t="s">
        <v>93</v>
      </c>
      <c r="L2" s="199">
        <v>190701</v>
      </c>
      <c r="M2" s="87">
        <v>190901</v>
      </c>
      <c r="N2" s="87">
        <v>190922</v>
      </c>
      <c r="O2" s="87" t="s">
        <v>73</v>
      </c>
      <c r="P2" s="87" t="s">
        <v>27</v>
      </c>
      <c r="Q2" s="87">
        <v>190722</v>
      </c>
      <c r="R2" s="221">
        <v>190815</v>
      </c>
      <c r="S2" s="108">
        <v>6000</v>
      </c>
      <c r="T2" s="108"/>
      <c r="U2" s="108">
        <v>5000</v>
      </c>
      <c r="V2" s="108">
        <v>4190</v>
      </c>
      <c r="W2" s="108"/>
      <c r="X2" s="108"/>
      <c r="Y2" s="108"/>
      <c r="Z2" s="108">
        <v>10000</v>
      </c>
      <c r="AA2" s="108">
        <v>6471</v>
      </c>
      <c r="AB2" s="108">
        <f>SUM(S2:AA2)</f>
        <v>31661</v>
      </c>
      <c r="AC2" s="145" t="s">
        <v>398</v>
      </c>
    </row>
    <row r="3" spans="1:29" s="145" customFormat="1">
      <c r="A3" s="87"/>
      <c r="B3" s="197"/>
      <c r="C3" s="87"/>
      <c r="D3" s="87"/>
      <c r="E3" s="87"/>
      <c r="F3" s="87"/>
      <c r="G3" s="73"/>
      <c r="H3" s="73"/>
      <c r="I3" s="74"/>
      <c r="J3" s="199"/>
      <c r="K3" s="87"/>
      <c r="L3" s="199"/>
      <c r="M3" s="87"/>
      <c r="N3" s="87"/>
      <c r="O3" s="87"/>
      <c r="P3" s="87"/>
      <c r="Q3" s="87"/>
      <c r="R3" s="221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9" s="147" customFormat="1">
      <c r="A4" s="147" t="s">
        <v>90</v>
      </c>
      <c r="B4" s="197">
        <v>866102</v>
      </c>
      <c r="C4" s="147" t="s">
        <v>91</v>
      </c>
      <c r="D4" s="70" t="s">
        <v>153</v>
      </c>
      <c r="E4" s="146" t="s">
        <v>258</v>
      </c>
      <c r="F4" s="146">
        <v>2016.7</v>
      </c>
      <c r="G4" s="77">
        <v>600000</v>
      </c>
      <c r="H4" s="79">
        <v>600000</v>
      </c>
      <c r="I4" s="74">
        <f>SUM(H4:H5)</f>
        <v>1200000</v>
      </c>
      <c r="J4" s="147" t="s">
        <v>89</v>
      </c>
      <c r="K4" s="147" t="s">
        <v>126</v>
      </c>
      <c r="L4" s="146">
        <v>190703</v>
      </c>
      <c r="M4" s="147">
        <v>190731</v>
      </c>
      <c r="N4" s="147">
        <v>191001</v>
      </c>
      <c r="O4" s="147" t="s">
        <v>73</v>
      </c>
      <c r="P4" s="147" t="s">
        <v>27</v>
      </c>
      <c r="Q4" s="147">
        <v>190803</v>
      </c>
      <c r="R4" s="221">
        <v>190815</v>
      </c>
      <c r="S4" s="142">
        <v>6000</v>
      </c>
      <c r="T4" s="142"/>
      <c r="U4" s="142">
        <v>5000</v>
      </c>
      <c r="V4" s="142">
        <v>4190</v>
      </c>
      <c r="W4" s="142"/>
      <c r="X4" s="142"/>
      <c r="Y4" s="142"/>
      <c r="Z4" s="142">
        <v>10000</v>
      </c>
      <c r="AA4" s="142">
        <v>6311</v>
      </c>
      <c r="AB4" s="142">
        <f>SUM(S4:AA5)</f>
        <v>31501</v>
      </c>
      <c r="AC4" s="145" t="s">
        <v>399</v>
      </c>
    </row>
    <row r="5" spans="1:29" s="147" customFormat="1" hidden="1">
      <c r="B5" s="197"/>
      <c r="D5" s="70" t="s">
        <v>153</v>
      </c>
      <c r="E5" s="146" t="s">
        <v>248</v>
      </c>
      <c r="F5" s="146">
        <v>2016.7</v>
      </c>
      <c r="G5" s="77">
        <v>600000</v>
      </c>
      <c r="H5" s="79">
        <v>600000</v>
      </c>
      <c r="I5" s="74"/>
      <c r="L5" s="146"/>
      <c r="R5" s="221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5"/>
    </row>
    <row r="6" spans="1:29" s="147" customFormat="1">
      <c r="A6" s="146"/>
      <c r="B6" s="197"/>
      <c r="C6" s="146"/>
      <c r="D6" s="87"/>
      <c r="E6" s="146"/>
      <c r="F6" s="146"/>
      <c r="G6" s="77"/>
      <c r="H6" s="79"/>
      <c r="I6" s="74"/>
      <c r="J6" s="146"/>
      <c r="K6" s="146"/>
      <c r="L6" s="146"/>
      <c r="M6" s="146"/>
      <c r="N6" s="146"/>
      <c r="O6" s="146"/>
      <c r="P6" s="146"/>
      <c r="Q6" s="146"/>
      <c r="R6" s="221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50"/>
    </row>
    <row r="7" spans="1:29" s="147" customFormat="1">
      <c r="A7" s="147" t="s">
        <v>90</v>
      </c>
      <c r="B7" s="197">
        <v>866102</v>
      </c>
      <c r="C7" s="147" t="s">
        <v>88</v>
      </c>
      <c r="D7" s="70" t="s">
        <v>153</v>
      </c>
      <c r="E7" s="146" t="s">
        <v>259</v>
      </c>
      <c r="F7" s="146">
        <v>2016.7</v>
      </c>
      <c r="G7" s="77">
        <v>600000</v>
      </c>
      <c r="H7" s="79">
        <v>600000</v>
      </c>
      <c r="I7" s="74">
        <f>SUM(H7:H9)</f>
        <v>1800000</v>
      </c>
      <c r="J7" s="147" t="s">
        <v>92</v>
      </c>
      <c r="K7" s="147" t="s">
        <v>127</v>
      </c>
      <c r="L7" s="146">
        <v>190703</v>
      </c>
      <c r="M7" s="147">
        <v>190731</v>
      </c>
      <c r="N7" s="147">
        <v>191001</v>
      </c>
      <c r="O7" s="147" t="s">
        <v>72</v>
      </c>
      <c r="P7" s="147" t="s">
        <v>26</v>
      </c>
      <c r="Q7" s="147">
        <v>190803</v>
      </c>
      <c r="R7" s="221">
        <v>190815</v>
      </c>
      <c r="S7" s="142">
        <v>6000</v>
      </c>
      <c r="T7" s="142"/>
      <c r="U7" s="142">
        <v>5000</v>
      </c>
      <c r="V7" s="142">
        <v>4190</v>
      </c>
      <c r="W7" s="142"/>
      <c r="X7" s="142"/>
      <c r="Y7" s="142"/>
      <c r="Z7" s="142">
        <v>10000</v>
      </c>
      <c r="AA7" s="142">
        <v>6311</v>
      </c>
      <c r="AB7" s="142">
        <f>SUM(S7:AA9)</f>
        <v>31501</v>
      </c>
      <c r="AC7" s="145" t="s">
        <v>399</v>
      </c>
    </row>
    <row r="8" spans="1:29" s="147" customFormat="1" hidden="1">
      <c r="B8" s="197"/>
      <c r="D8" s="70" t="s">
        <v>153</v>
      </c>
      <c r="E8" s="146" t="s">
        <v>260</v>
      </c>
      <c r="F8" s="146">
        <v>2016.7</v>
      </c>
      <c r="G8" s="77">
        <v>600000</v>
      </c>
      <c r="H8" s="79">
        <v>600000</v>
      </c>
      <c r="I8" s="74"/>
      <c r="L8" s="146"/>
      <c r="R8" s="221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5"/>
    </row>
    <row r="9" spans="1:29" s="147" customFormat="1" hidden="1">
      <c r="B9" s="197"/>
      <c r="D9" s="70" t="s">
        <v>153</v>
      </c>
      <c r="E9" s="146" t="s">
        <v>261</v>
      </c>
      <c r="F9" s="146">
        <v>2016.7</v>
      </c>
      <c r="G9" s="77">
        <v>600000</v>
      </c>
      <c r="H9" s="79">
        <v>600000</v>
      </c>
      <c r="I9" s="76"/>
      <c r="L9" s="146"/>
      <c r="R9" s="221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5"/>
    </row>
    <row r="10" spans="1:29" s="147" customFormat="1">
      <c r="A10" s="146"/>
      <c r="B10" s="197"/>
      <c r="C10" s="146"/>
      <c r="D10" s="87"/>
      <c r="E10" s="146"/>
      <c r="F10" s="146"/>
      <c r="G10" s="77"/>
      <c r="H10" s="79"/>
      <c r="I10" s="76"/>
      <c r="J10" s="146"/>
      <c r="K10" s="146"/>
      <c r="L10" s="146"/>
      <c r="M10" s="146"/>
      <c r="N10" s="146"/>
      <c r="O10" s="146"/>
      <c r="P10" s="146"/>
      <c r="Q10" s="146"/>
      <c r="R10" s="221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50"/>
    </row>
    <row r="11" spans="1:29" s="88" customFormat="1">
      <c r="A11" s="87" t="s">
        <v>197</v>
      </c>
      <c r="B11" s="197">
        <v>866071</v>
      </c>
      <c r="C11" s="87" t="s">
        <v>198</v>
      </c>
      <c r="D11" s="70" t="s">
        <v>146</v>
      </c>
      <c r="E11" s="87" t="s">
        <v>196</v>
      </c>
      <c r="F11" s="87">
        <v>2018.5</v>
      </c>
      <c r="G11" s="73">
        <v>1700000</v>
      </c>
      <c r="H11" s="73">
        <v>1700000</v>
      </c>
      <c r="I11" s="77">
        <f>SUM(H11)</f>
        <v>1700000</v>
      </c>
      <c r="J11" s="199" t="s">
        <v>94</v>
      </c>
      <c r="K11" s="87" t="s">
        <v>112</v>
      </c>
      <c r="L11" s="199">
        <v>190704</v>
      </c>
      <c r="M11" s="87">
        <v>190830</v>
      </c>
      <c r="N11" s="87">
        <v>191001</v>
      </c>
      <c r="O11" s="87" t="s">
        <v>73</v>
      </c>
      <c r="P11" s="87" t="s">
        <v>27</v>
      </c>
      <c r="Q11" s="87">
        <v>190722</v>
      </c>
      <c r="R11" s="221">
        <v>190809</v>
      </c>
      <c r="S11" s="108">
        <v>6000</v>
      </c>
      <c r="T11" s="108"/>
      <c r="U11" s="108">
        <v>5000</v>
      </c>
      <c r="V11" s="108">
        <v>4190</v>
      </c>
      <c r="W11" s="108"/>
      <c r="X11" s="108"/>
      <c r="Y11" s="108"/>
      <c r="Z11" s="108">
        <v>10000</v>
      </c>
      <c r="AA11" s="108">
        <v>6461</v>
      </c>
      <c r="AB11" s="108">
        <f>SUM(S11:AA11)</f>
        <v>31651</v>
      </c>
      <c r="AC11" s="145" t="s">
        <v>400</v>
      </c>
    </row>
    <row r="12" spans="1:29" s="88" customFormat="1">
      <c r="A12" s="87"/>
      <c r="B12" s="197"/>
      <c r="C12" s="87"/>
      <c r="D12" s="87"/>
      <c r="E12" s="87"/>
      <c r="F12" s="87"/>
      <c r="G12" s="73"/>
      <c r="H12" s="73"/>
      <c r="I12" s="77"/>
      <c r="J12" s="199"/>
      <c r="K12" s="87"/>
      <c r="L12" s="199"/>
      <c r="M12" s="87"/>
      <c r="N12" s="87"/>
      <c r="O12" s="87"/>
      <c r="P12" s="87"/>
      <c r="Q12" s="87"/>
      <c r="R12" s="221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45"/>
    </row>
    <row r="13" spans="1:29" s="88" customFormat="1">
      <c r="A13" s="87" t="s">
        <v>133</v>
      </c>
      <c r="B13" s="197">
        <v>865844</v>
      </c>
      <c r="C13" s="87" t="s">
        <v>97</v>
      </c>
      <c r="D13" s="75" t="s">
        <v>147</v>
      </c>
      <c r="E13" s="87" t="s">
        <v>134</v>
      </c>
      <c r="F13" s="87">
        <v>2017.8</v>
      </c>
      <c r="G13" s="73">
        <v>1347000</v>
      </c>
      <c r="H13" s="73">
        <v>1347000</v>
      </c>
      <c r="I13" s="79">
        <f>SUM(H13)</f>
        <v>1347000</v>
      </c>
      <c r="J13" s="199" t="s">
        <v>95</v>
      </c>
      <c r="K13" s="87" t="s">
        <v>113</v>
      </c>
      <c r="L13" s="199">
        <v>190704</v>
      </c>
      <c r="M13" s="87">
        <v>190831</v>
      </c>
      <c r="N13" s="87">
        <v>190930</v>
      </c>
      <c r="O13" s="87" t="s">
        <v>96</v>
      </c>
      <c r="P13" s="87" t="s">
        <v>27</v>
      </c>
      <c r="Q13" s="87">
        <v>190726</v>
      </c>
      <c r="R13" s="221">
        <v>190808</v>
      </c>
      <c r="S13" s="108">
        <v>6000</v>
      </c>
      <c r="T13" s="108"/>
      <c r="U13" s="108">
        <v>5000</v>
      </c>
      <c r="V13" s="108">
        <v>4190</v>
      </c>
      <c r="W13" s="108"/>
      <c r="X13" s="108">
        <v>4000</v>
      </c>
      <c r="Y13" s="108"/>
      <c r="Z13" s="108">
        <v>10000</v>
      </c>
      <c r="AA13" s="108"/>
      <c r="AB13" s="108">
        <f>SUM(S13:AA13)</f>
        <v>29190</v>
      </c>
    </row>
    <row r="14" spans="1:29" s="88" customFormat="1">
      <c r="A14" s="87"/>
      <c r="B14" s="197"/>
      <c r="C14" s="87"/>
      <c r="D14" s="146"/>
      <c r="E14" s="87"/>
      <c r="F14" s="87"/>
      <c r="G14" s="73"/>
      <c r="H14" s="73"/>
      <c r="I14" s="79"/>
      <c r="J14" s="199"/>
      <c r="K14" s="87"/>
      <c r="L14" s="199"/>
      <c r="M14" s="87"/>
      <c r="N14" s="87"/>
      <c r="O14" s="87"/>
      <c r="P14" s="87"/>
      <c r="Q14" s="87"/>
      <c r="R14" s="221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</row>
    <row r="15" spans="1:29" s="88" customFormat="1">
      <c r="A15" s="88" t="s">
        <v>104</v>
      </c>
      <c r="B15" s="197">
        <v>395953</v>
      </c>
      <c r="C15" s="88" t="s">
        <v>199</v>
      </c>
      <c r="D15" s="75" t="s">
        <v>147</v>
      </c>
      <c r="E15" s="87" t="s">
        <v>106</v>
      </c>
      <c r="F15" s="87">
        <v>2016.9</v>
      </c>
      <c r="G15" s="73">
        <v>400000</v>
      </c>
      <c r="H15" s="155">
        <v>400000</v>
      </c>
      <c r="I15" s="79">
        <f>SUM(H15:H20)</f>
        <v>4050000</v>
      </c>
      <c r="J15" s="88" t="s">
        <v>105</v>
      </c>
      <c r="K15" s="88" t="s">
        <v>114</v>
      </c>
      <c r="L15" s="199">
        <v>190704</v>
      </c>
      <c r="M15" s="88">
        <v>190917</v>
      </c>
      <c r="N15" s="88">
        <v>191002</v>
      </c>
      <c r="O15" s="88" t="s">
        <v>96</v>
      </c>
      <c r="P15" s="88" t="s">
        <v>27</v>
      </c>
      <c r="Q15" s="88">
        <v>190726</v>
      </c>
      <c r="R15" s="221">
        <v>190809</v>
      </c>
      <c r="S15" s="144">
        <v>6000</v>
      </c>
      <c r="T15" s="144"/>
      <c r="U15" s="144">
        <v>5000</v>
      </c>
      <c r="V15" s="144">
        <v>4190</v>
      </c>
      <c r="W15" s="144"/>
      <c r="X15" s="144">
        <v>4000</v>
      </c>
      <c r="Y15" s="144"/>
      <c r="Z15" s="144">
        <v>10000</v>
      </c>
      <c r="AA15" s="144"/>
      <c r="AB15" s="144">
        <f>SUM(S15:AA20)</f>
        <v>29190</v>
      </c>
    </row>
    <row r="16" spans="1:29" s="88" customFormat="1" hidden="1">
      <c r="B16" s="197"/>
      <c r="D16" s="70" t="s">
        <v>187</v>
      </c>
      <c r="E16" s="87" t="s">
        <v>107</v>
      </c>
      <c r="F16" s="87">
        <v>2018.3</v>
      </c>
      <c r="G16" s="73">
        <v>730000</v>
      </c>
      <c r="H16" s="155">
        <v>730000</v>
      </c>
      <c r="I16" s="79"/>
      <c r="L16" s="199"/>
      <c r="R16" s="221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</row>
    <row r="17" spans="1:29" s="88" customFormat="1" hidden="1">
      <c r="B17" s="197"/>
      <c r="D17" s="70" t="s">
        <v>146</v>
      </c>
      <c r="E17" s="87" t="s">
        <v>108</v>
      </c>
      <c r="F17" s="87">
        <v>2018.8</v>
      </c>
      <c r="G17" s="73">
        <v>730000</v>
      </c>
      <c r="H17" s="155">
        <v>730000</v>
      </c>
      <c r="I17" s="79"/>
      <c r="L17" s="199"/>
      <c r="R17" s="221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</row>
    <row r="18" spans="1:29" s="88" customFormat="1" hidden="1">
      <c r="B18" s="197"/>
      <c r="D18" s="70" t="s">
        <v>146</v>
      </c>
      <c r="E18" s="87" t="s">
        <v>109</v>
      </c>
      <c r="F18" s="87">
        <v>2018.8</v>
      </c>
      <c r="G18" s="73">
        <v>730000</v>
      </c>
      <c r="H18" s="155">
        <v>730000</v>
      </c>
      <c r="I18" s="79"/>
      <c r="L18" s="199"/>
      <c r="R18" s="221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</row>
    <row r="19" spans="1:29" s="88" customFormat="1" hidden="1">
      <c r="B19" s="197"/>
      <c r="D19" s="70" t="s">
        <v>146</v>
      </c>
      <c r="E19" s="87" t="s">
        <v>110</v>
      </c>
      <c r="F19" s="87">
        <v>2018.8</v>
      </c>
      <c r="G19" s="73">
        <v>730000</v>
      </c>
      <c r="H19" s="155">
        <v>730000</v>
      </c>
      <c r="I19" s="79"/>
      <c r="L19" s="199"/>
      <c r="R19" s="221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</row>
    <row r="20" spans="1:29" s="88" customFormat="1" hidden="1">
      <c r="B20" s="197"/>
      <c r="D20" s="70" t="s">
        <v>146</v>
      </c>
      <c r="E20" s="87" t="s">
        <v>111</v>
      </c>
      <c r="F20" s="87">
        <v>2018.8</v>
      </c>
      <c r="G20" s="73">
        <v>730000</v>
      </c>
      <c r="H20" s="155">
        <v>730000</v>
      </c>
      <c r="I20" s="79"/>
      <c r="L20" s="199"/>
      <c r="R20" s="221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</row>
    <row r="21" spans="1:29" s="49" customFormat="1">
      <c r="A21" s="87"/>
      <c r="B21" s="197"/>
      <c r="C21" s="87"/>
      <c r="D21" s="84"/>
      <c r="E21" s="87"/>
      <c r="F21" s="87"/>
      <c r="G21" s="73"/>
      <c r="H21" s="155"/>
      <c r="I21" s="79"/>
      <c r="J21" s="199"/>
      <c r="K21" s="87"/>
      <c r="L21" s="199"/>
      <c r="M21" s="87"/>
      <c r="N21" s="87"/>
      <c r="O21" s="87"/>
      <c r="P21" s="72"/>
      <c r="Q21" s="72"/>
      <c r="R21" s="22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0"/>
    </row>
    <row r="22" spans="1:29" s="48" customFormat="1">
      <c r="A22" s="146" t="s">
        <v>104</v>
      </c>
      <c r="B22" s="197">
        <v>395953</v>
      </c>
      <c r="C22" s="146" t="s">
        <v>230</v>
      </c>
      <c r="D22" s="75" t="s">
        <v>147</v>
      </c>
      <c r="E22" s="146" t="s">
        <v>337</v>
      </c>
      <c r="F22" s="146">
        <v>2019.4</v>
      </c>
      <c r="G22" s="77">
        <v>2400000</v>
      </c>
      <c r="H22" s="77">
        <v>2400000</v>
      </c>
      <c r="I22" s="79">
        <f>SUM(H22)</f>
        <v>2400000</v>
      </c>
      <c r="J22" s="146" t="s">
        <v>338</v>
      </c>
      <c r="K22" s="146" t="s">
        <v>119</v>
      </c>
      <c r="L22" s="146">
        <v>190705</v>
      </c>
      <c r="M22" s="146">
        <v>190917</v>
      </c>
      <c r="N22" s="146">
        <v>191002</v>
      </c>
      <c r="O22" s="146" t="s">
        <v>96</v>
      </c>
      <c r="P22" s="71" t="s">
        <v>27</v>
      </c>
      <c r="Q22" s="72">
        <v>190726</v>
      </c>
      <c r="R22" s="222">
        <v>190809</v>
      </c>
      <c r="S22" s="53">
        <v>6000</v>
      </c>
      <c r="T22" s="54"/>
      <c r="U22" s="54">
        <v>5000</v>
      </c>
      <c r="V22" s="54">
        <v>4190</v>
      </c>
      <c r="W22" s="54"/>
      <c r="X22" s="54">
        <v>4000</v>
      </c>
      <c r="Y22" s="54"/>
      <c r="Z22" s="54">
        <v>10000</v>
      </c>
      <c r="AA22" s="54"/>
      <c r="AB22" s="54">
        <f>SUM(S22:AA22)</f>
        <v>29190</v>
      </c>
    </row>
    <row r="23" spans="1:29" s="48" customFormat="1">
      <c r="A23" s="146"/>
      <c r="B23" s="197"/>
      <c r="C23" s="146"/>
      <c r="D23" s="82"/>
      <c r="E23" s="146"/>
      <c r="F23" s="146"/>
      <c r="G23" s="77"/>
      <c r="H23" s="77"/>
      <c r="I23" s="79"/>
      <c r="J23" s="146"/>
      <c r="K23" s="146"/>
      <c r="L23" s="146"/>
      <c r="M23" s="146"/>
      <c r="N23" s="146"/>
      <c r="O23" s="146"/>
      <c r="P23" s="71"/>
      <c r="Q23" s="72"/>
      <c r="R23" s="222"/>
      <c r="S23" s="53"/>
      <c r="T23" s="54"/>
      <c r="U23" s="54"/>
      <c r="V23" s="54"/>
      <c r="W23" s="54"/>
      <c r="X23" s="54"/>
      <c r="Y23" s="54"/>
      <c r="Z23" s="54"/>
      <c r="AA23" s="54"/>
      <c r="AB23" s="54"/>
    </row>
    <row r="24" spans="1:29" s="48" customFormat="1">
      <c r="A24" s="146" t="s">
        <v>115</v>
      </c>
      <c r="B24" s="197">
        <v>395953</v>
      </c>
      <c r="C24" s="146" t="s">
        <v>229</v>
      </c>
      <c r="D24" s="75" t="s">
        <v>150</v>
      </c>
      <c r="E24" s="146" t="s">
        <v>200</v>
      </c>
      <c r="F24" s="146">
        <v>2019.6</v>
      </c>
      <c r="G24" s="77">
        <v>2400000</v>
      </c>
      <c r="H24" s="77">
        <v>2400000</v>
      </c>
      <c r="I24" s="79">
        <f>SUM(H24)</f>
        <v>2400000</v>
      </c>
      <c r="J24" s="146" t="s">
        <v>339</v>
      </c>
      <c r="K24" s="146" t="s">
        <v>120</v>
      </c>
      <c r="L24" s="146">
        <v>190705</v>
      </c>
      <c r="M24" s="146">
        <v>190917</v>
      </c>
      <c r="N24" s="146">
        <v>191002</v>
      </c>
      <c r="O24" s="146" t="s">
        <v>232</v>
      </c>
      <c r="P24" s="71" t="s">
        <v>204</v>
      </c>
      <c r="Q24" s="72">
        <v>190726</v>
      </c>
      <c r="R24" s="222">
        <v>190809</v>
      </c>
      <c r="S24" s="53">
        <v>6000</v>
      </c>
      <c r="T24" s="54"/>
      <c r="U24" s="54">
        <v>5000</v>
      </c>
      <c r="V24" s="54">
        <v>4190</v>
      </c>
      <c r="W24" s="54"/>
      <c r="X24" s="54">
        <v>4000</v>
      </c>
      <c r="Y24" s="54"/>
      <c r="Z24" s="54">
        <v>10000</v>
      </c>
      <c r="AA24" s="54"/>
      <c r="AB24" s="54">
        <f>SUM(S24:AA24)</f>
        <v>29190</v>
      </c>
    </row>
    <row r="25" spans="1:29" s="48" customFormat="1">
      <c r="A25" s="146"/>
      <c r="B25" s="197"/>
      <c r="C25" s="146"/>
      <c r="D25" s="82"/>
      <c r="E25" s="146"/>
      <c r="F25" s="146"/>
      <c r="G25" s="77"/>
      <c r="H25" s="77"/>
      <c r="I25" s="79"/>
      <c r="J25" s="146"/>
      <c r="K25" s="146"/>
      <c r="L25" s="146"/>
      <c r="M25" s="146"/>
      <c r="N25" s="146"/>
      <c r="O25" s="146"/>
      <c r="P25" s="71"/>
      <c r="Q25" s="72"/>
      <c r="R25" s="222"/>
      <c r="S25" s="53"/>
      <c r="T25" s="54"/>
      <c r="U25" s="54"/>
      <c r="V25" s="54"/>
      <c r="W25" s="54"/>
      <c r="X25" s="54"/>
      <c r="Y25" s="54"/>
      <c r="Z25" s="54"/>
      <c r="AA25" s="54"/>
      <c r="AB25" s="54"/>
    </row>
    <row r="26" spans="1:29" s="48" customFormat="1">
      <c r="A26" s="146" t="s">
        <v>14</v>
      </c>
      <c r="B26" s="197">
        <v>856013</v>
      </c>
      <c r="C26" s="146" t="s">
        <v>67</v>
      </c>
      <c r="D26" s="70" t="s">
        <v>153</v>
      </c>
      <c r="E26" s="146" t="s">
        <v>266</v>
      </c>
      <c r="F26" s="146">
        <v>2016.7</v>
      </c>
      <c r="G26" s="76">
        <v>620000</v>
      </c>
      <c r="H26" s="76">
        <v>630000</v>
      </c>
      <c r="I26" s="79">
        <f>SUM(H26)</f>
        <v>630000</v>
      </c>
      <c r="J26" s="146" t="s">
        <v>117</v>
      </c>
      <c r="K26" s="146" t="s">
        <v>121</v>
      </c>
      <c r="L26" s="146">
        <v>190705</v>
      </c>
      <c r="M26" s="146">
        <v>190731</v>
      </c>
      <c r="N26" s="146">
        <v>190815</v>
      </c>
      <c r="O26" s="146" t="s">
        <v>69</v>
      </c>
      <c r="P26" s="71" t="s">
        <v>27</v>
      </c>
      <c r="Q26" s="71">
        <v>190807</v>
      </c>
      <c r="R26" s="222">
        <v>190820</v>
      </c>
      <c r="S26" s="53">
        <v>6000</v>
      </c>
      <c r="T26" s="54"/>
      <c r="U26" s="54">
        <v>5000</v>
      </c>
      <c r="V26" s="54">
        <v>4190</v>
      </c>
      <c r="W26" s="54"/>
      <c r="X26" s="54"/>
      <c r="Y26" s="54">
        <v>2500</v>
      </c>
      <c r="Z26" s="54">
        <v>10000</v>
      </c>
      <c r="AA26" s="54"/>
      <c r="AB26" s="54">
        <f>SUM(S26:AA26)</f>
        <v>27690</v>
      </c>
    </row>
    <row r="27" spans="1:29" s="48" customFormat="1">
      <c r="A27" s="146"/>
      <c r="B27" s="197"/>
      <c r="C27" s="146"/>
      <c r="D27" s="84"/>
      <c r="E27" s="146"/>
      <c r="F27" s="146"/>
      <c r="G27" s="76"/>
      <c r="H27" s="76"/>
      <c r="I27" s="79"/>
      <c r="J27" s="146"/>
      <c r="K27" s="146"/>
      <c r="L27" s="146"/>
      <c r="M27" s="146"/>
      <c r="N27" s="146"/>
      <c r="O27" s="146"/>
      <c r="P27" s="71"/>
      <c r="Q27" s="71"/>
      <c r="R27" s="222"/>
      <c r="S27" s="53"/>
      <c r="T27" s="54"/>
      <c r="U27" s="54"/>
      <c r="V27" s="54"/>
      <c r="W27" s="54"/>
      <c r="X27" s="54"/>
      <c r="Y27" s="54"/>
      <c r="Z27" s="54"/>
      <c r="AA27" s="54"/>
      <c r="AB27" s="54"/>
    </row>
    <row r="28" spans="1:29" s="48" customFormat="1">
      <c r="A28" s="147" t="s">
        <v>99</v>
      </c>
      <c r="B28" s="197">
        <v>865841</v>
      </c>
      <c r="C28" s="147" t="s">
        <v>103</v>
      </c>
      <c r="D28" s="70" t="s">
        <v>153</v>
      </c>
      <c r="E28" s="146" t="s">
        <v>100</v>
      </c>
      <c r="F28" s="146">
        <v>2016.7</v>
      </c>
      <c r="G28" s="77">
        <v>650000</v>
      </c>
      <c r="H28" s="79">
        <v>650000</v>
      </c>
      <c r="I28" s="79">
        <f>SUM(H28:H33)</f>
        <v>3850000</v>
      </c>
      <c r="J28" s="147" t="s">
        <v>116</v>
      </c>
      <c r="K28" s="147" t="s">
        <v>123</v>
      </c>
      <c r="L28" s="146">
        <v>190705</v>
      </c>
      <c r="M28" s="147">
        <v>190731</v>
      </c>
      <c r="N28" s="147">
        <v>191003</v>
      </c>
      <c r="O28" s="147" t="s">
        <v>24</v>
      </c>
      <c r="P28" s="102" t="s">
        <v>250</v>
      </c>
      <c r="Q28" s="48">
        <v>190803</v>
      </c>
      <c r="R28" s="222">
        <v>190816</v>
      </c>
      <c r="S28" s="103">
        <v>8000</v>
      </c>
      <c r="T28" s="103"/>
      <c r="U28" s="103">
        <v>5000</v>
      </c>
      <c r="V28" s="103">
        <v>4190</v>
      </c>
      <c r="W28" s="103"/>
      <c r="X28" s="103">
        <v>4000</v>
      </c>
      <c r="Y28" s="103"/>
      <c r="Z28" s="103">
        <v>10000</v>
      </c>
      <c r="AA28" s="103"/>
      <c r="AB28" s="103">
        <f>SUM(S28:AA28)</f>
        <v>31190</v>
      </c>
    </row>
    <row r="29" spans="1:29" s="48" customFormat="1" hidden="1">
      <c r="A29" s="147"/>
      <c r="B29" s="132"/>
      <c r="C29" s="147"/>
      <c r="D29" s="70" t="s">
        <v>153</v>
      </c>
      <c r="E29" s="146" t="s">
        <v>101</v>
      </c>
      <c r="F29" s="146">
        <v>2016.7</v>
      </c>
      <c r="G29" s="77">
        <v>650000</v>
      </c>
      <c r="H29" s="79">
        <v>650000</v>
      </c>
      <c r="I29" s="77"/>
      <c r="J29" s="147"/>
      <c r="K29" s="147"/>
      <c r="L29" s="146"/>
      <c r="M29" s="147"/>
      <c r="N29" s="147"/>
      <c r="O29" s="147"/>
      <c r="P29" s="147"/>
      <c r="Q29" s="147"/>
      <c r="R29" s="221"/>
      <c r="S29" s="142"/>
      <c r="T29" s="142"/>
      <c r="U29" s="142"/>
      <c r="V29" s="142"/>
      <c r="W29" s="142"/>
      <c r="X29" s="103"/>
      <c r="Y29" s="103"/>
      <c r="Z29" s="103"/>
      <c r="AA29" s="103"/>
      <c r="AB29" s="103"/>
    </row>
    <row r="30" spans="1:29" s="48" customFormat="1" hidden="1">
      <c r="A30" s="147"/>
      <c r="B30" s="132"/>
      <c r="C30" s="147"/>
      <c r="D30" s="70" t="s">
        <v>153</v>
      </c>
      <c r="E30" s="146" t="s">
        <v>122</v>
      </c>
      <c r="F30" s="146">
        <v>2016.7</v>
      </c>
      <c r="G30" s="77">
        <v>650000</v>
      </c>
      <c r="H30" s="79">
        <v>650000</v>
      </c>
      <c r="I30" s="77"/>
      <c r="J30" s="147"/>
      <c r="K30" s="147"/>
      <c r="L30" s="146"/>
      <c r="M30" s="147"/>
      <c r="N30" s="147"/>
      <c r="O30" s="147"/>
      <c r="P30" s="147"/>
      <c r="Q30" s="147"/>
      <c r="R30" s="221"/>
      <c r="S30" s="142"/>
      <c r="T30" s="142"/>
      <c r="U30" s="142"/>
      <c r="V30" s="142"/>
      <c r="W30" s="142"/>
      <c r="X30" s="103"/>
      <c r="Y30" s="103"/>
      <c r="Z30" s="103"/>
      <c r="AA30" s="103"/>
      <c r="AB30" s="103"/>
    </row>
    <row r="31" spans="1:29" s="48" customFormat="1" hidden="1">
      <c r="A31" s="147"/>
      <c r="B31" s="197"/>
      <c r="C31" s="147"/>
      <c r="D31" s="70" t="s">
        <v>153</v>
      </c>
      <c r="E31" s="146" t="s">
        <v>124</v>
      </c>
      <c r="F31" s="146">
        <v>2016.7</v>
      </c>
      <c r="G31" s="77">
        <v>650000</v>
      </c>
      <c r="H31" s="79">
        <v>650000</v>
      </c>
      <c r="I31" s="74"/>
      <c r="J31" s="147"/>
      <c r="K31" s="147"/>
      <c r="L31" s="146"/>
      <c r="M31" s="147"/>
      <c r="N31" s="147"/>
      <c r="O31" s="147"/>
      <c r="P31" s="147"/>
      <c r="Q31" s="147"/>
      <c r="R31" s="221"/>
      <c r="S31" s="142"/>
      <c r="T31" s="142"/>
      <c r="U31" s="142"/>
      <c r="V31" s="142"/>
      <c r="W31" s="142"/>
      <c r="X31" s="103"/>
      <c r="Y31" s="103"/>
      <c r="Z31" s="103"/>
      <c r="AA31" s="103"/>
      <c r="AB31" s="103"/>
    </row>
    <row r="32" spans="1:29" s="48" customFormat="1" hidden="1">
      <c r="A32" s="147"/>
      <c r="B32" s="197"/>
      <c r="C32" s="147"/>
      <c r="D32" s="70" t="s">
        <v>153</v>
      </c>
      <c r="E32" s="146" t="s">
        <v>102</v>
      </c>
      <c r="F32" s="146">
        <v>2016.8</v>
      </c>
      <c r="G32" s="77">
        <v>650000</v>
      </c>
      <c r="H32" s="79">
        <v>650000</v>
      </c>
      <c r="I32" s="74"/>
      <c r="J32" s="147"/>
      <c r="K32" s="147"/>
      <c r="L32" s="146"/>
      <c r="M32" s="147"/>
      <c r="N32" s="147"/>
      <c r="O32" s="147"/>
      <c r="P32" s="147"/>
      <c r="Q32" s="147"/>
      <c r="R32" s="221"/>
      <c r="S32" s="142"/>
      <c r="T32" s="142"/>
      <c r="U32" s="142"/>
      <c r="V32" s="142"/>
      <c r="W32" s="142"/>
      <c r="X32" s="103"/>
      <c r="Y32" s="103"/>
      <c r="Z32" s="103"/>
      <c r="AA32" s="103"/>
      <c r="AB32" s="103"/>
    </row>
    <row r="33" spans="1:29" s="48" customFormat="1" hidden="1">
      <c r="A33" s="147"/>
      <c r="B33" s="197"/>
      <c r="C33" s="147"/>
      <c r="D33" s="75" t="s">
        <v>154</v>
      </c>
      <c r="E33" s="146" t="s">
        <v>118</v>
      </c>
      <c r="F33" s="146">
        <v>2016.9</v>
      </c>
      <c r="G33" s="77">
        <v>600000</v>
      </c>
      <c r="H33" s="79">
        <v>600000</v>
      </c>
      <c r="I33" s="74"/>
      <c r="J33" s="147"/>
      <c r="K33" s="147"/>
      <c r="L33" s="146"/>
      <c r="M33" s="147"/>
      <c r="N33" s="147"/>
      <c r="O33" s="147"/>
      <c r="P33" s="147"/>
      <c r="Q33" s="147"/>
      <c r="R33" s="221"/>
      <c r="S33" s="142"/>
      <c r="T33" s="142"/>
      <c r="U33" s="142"/>
      <c r="V33" s="142"/>
      <c r="W33" s="142"/>
      <c r="X33" s="103"/>
      <c r="Y33" s="103"/>
      <c r="Z33" s="103"/>
      <c r="AA33" s="103"/>
      <c r="AB33" s="103"/>
    </row>
    <row r="34" spans="1:29" s="48" customFormat="1">
      <c r="A34" s="146"/>
      <c r="B34" s="197"/>
      <c r="C34" s="146"/>
      <c r="D34" s="82"/>
      <c r="E34" s="146"/>
      <c r="F34" s="146"/>
      <c r="G34" s="77"/>
      <c r="H34" s="79"/>
      <c r="I34" s="74"/>
      <c r="J34" s="146"/>
      <c r="K34" s="146"/>
      <c r="L34" s="146"/>
      <c r="M34" s="146"/>
      <c r="N34" s="146"/>
      <c r="O34" s="146"/>
      <c r="P34" s="146"/>
      <c r="Q34" s="146"/>
      <c r="R34" s="221"/>
      <c r="S34" s="113"/>
      <c r="T34" s="113"/>
      <c r="U34" s="113"/>
      <c r="V34" s="113"/>
      <c r="W34" s="113"/>
      <c r="X34" s="54"/>
      <c r="Y34" s="54"/>
      <c r="Z34" s="54"/>
      <c r="AA34" s="54"/>
      <c r="AB34" s="54"/>
      <c r="AC34" s="101"/>
    </row>
    <row r="35" spans="1:29" s="63" customFormat="1">
      <c r="A35" s="147" t="s">
        <v>241</v>
      </c>
      <c r="B35" s="197">
        <v>866102</v>
      </c>
      <c r="C35" s="147" t="s">
        <v>88</v>
      </c>
      <c r="D35" s="70" t="s">
        <v>153</v>
      </c>
      <c r="E35" s="146" t="s">
        <v>262</v>
      </c>
      <c r="F35" s="146">
        <v>2016.7</v>
      </c>
      <c r="G35" s="77">
        <v>680000</v>
      </c>
      <c r="H35" s="79">
        <v>680000</v>
      </c>
      <c r="I35" s="74">
        <f>SUM(H35:H36)</f>
        <v>1360000</v>
      </c>
      <c r="J35" s="147" t="s">
        <v>247</v>
      </c>
      <c r="K35" s="147" t="s">
        <v>125</v>
      </c>
      <c r="L35" s="146">
        <v>190708</v>
      </c>
      <c r="M35" s="147">
        <v>190731</v>
      </c>
      <c r="N35" s="147">
        <v>191006</v>
      </c>
      <c r="O35" s="147" t="s">
        <v>73</v>
      </c>
      <c r="P35" s="147" t="s">
        <v>27</v>
      </c>
      <c r="Q35" s="147">
        <v>190803</v>
      </c>
      <c r="R35" s="221">
        <v>190815</v>
      </c>
      <c r="S35" s="142">
        <v>6000</v>
      </c>
      <c r="T35" s="142"/>
      <c r="U35" s="142">
        <v>5000</v>
      </c>
      <c r="V35" s="142">
        <v>4190</v>
      </c>
      <c r="W35" s="142"/>
      <c r="X35" s="103"/>
      <c r="Y35" s="103"/>
      <c r="Z35" s="103">
        <v>10000</v>
      </c>
      <c r="AA35" s="103">
        <v>6311</v>
      </c>
      <c r="AB35" s="103">
        <f>SUM(S35:AA36)</f>
        <v>31501</v>
      </c>
      <c r="AC35" s="91" t="s">
        <v>399</v>
      </c>
    </row>
    <row r="36" spans="1:29" s="63" customFormat="1" hidden="1">
      <c r="A36" s="147"/>
      <c r="B36" s="197"/>
      <c r="C36" s="147"/>
      <c r="D36" s="70" t="s">
        <v>153</v>
      </c>
      <c r="E36" s="146" t="s">
        <v>263</v>
      </c>
      <c r="F36" s="146">
        <v>2016.7</v>
      </c>
      <c r="G36" s="77">
        <v>680000</v>
      </c>
      <c r="H36" s="79">
        <v>680000</v>
      </c>
      <c r="I36" s="74"/>
      <c r="J36" s="147"/>
      <c r="K36" s="147"/>
      <c r="L36" s="146"/>
      <c r="M36" s="147"/>
      <c r="N36" s="147"/>
      <c r="O36" s="147"/>
      <c r="P36" s="147"/>
      <c r="Q36" s="147"/>
      <c r="R36" s="221"/>
      <c r="S36" s="142"/>
      <c r="T36" s="142"/>
      <c r="U36" s="142"/>
      <c r="V36" s="142"/>
      <c r="W36" s="142"/>
      <c r="X36" s="103"/>
      <c r="Y36" s="103"/>
      <c r="Z36" s="103"/>
      <c r="AA36" s="103"/>
      <c r="AB36" s="103"/>
      <c r="AC36" s="91"/>
    </row>
    <row r="37" spans="1:29" s="63" customFormat="1">
      <c r="A37" s="146"/>
      <c r="B37" s="197"/>
      <c r="C37" s="146"/>
      <c r="D37" s="84"/>
      <c r="E37" s="146"/>
      <c r="F37" s="146"/>
      <c r="G37" s="77"/>
      <c r="H37" s="79"/>
      <c r="I37" s="74"/>
      <c r="J37" s="146"/>
      <c r="K37" s="146"/>
      <c r="L37" s="146"/>
      <c r="M37" s="146"/>
      <c r="N37" s="146"/>
      <c r="O37" s="146"/>
      <c r="P37" s="146"/>
      <c r="Q37" s="146"/>
      <c r="R37" s="221"/>
      <c r="S37" s="113"/>
      <c r="T37" s="113"/>
      <c r="U37" s="113"/>
      <c r="V37" s="113"/>
      <c r="W37" s="113"/>
      <c r="X37" s="54"/>
      <c r="Y37" s="54"/>
      <c r="Z37" s="54"/>
      <c r="AA37" s="54"/>
      <c r="AB37" s="54"/>
      <c r="AC37" s="51"/>
    </row>
    <row r="38" spans="1:29" s="63" customFormat="1">
      <c r="A38" s="146" t="s">
        <v>244</v>
      </c>
      <c r="B38" s="197">
        <v>856013</v>
      </c>
      <c r="C38" s="146" t="s">
        <v>139</v>
      </c>
      <c r="D38" s="70" t="s">
        <v>153</v>
      </c>
      <c r="E38" s="146" t="s">
        <v>264</v>
      </c>
      <c r="F38" s="146">
        <v>2016.7</v>
      </c>
      <c r="G38" s="76">
        <v>640000</v>
      </c>
      <c r="H38" s="76">
        <v>670000</v>
      </c>
      <c r="I38" s="74">
        <f>SUM(H38)</f>
        <v>670000</v>
      </c>
      <c r="J38" s="146" t="s">
        <v>249</v>
      </c>
      <c r="K38" s="146" t="s">
        <v>130</v>
      </c>
      <c r="L38" s="146">
        <v>190709</v>
      </c>
      <c r="M38" s="146">
        <v>190731</v>
      </c>
      <c r="N38" s="146">
        <v>190821</v>
      </c>
      <c r="O38" s="146" t="s">
        <v>129</v>
      </c>
      <c r="P38" s="146" t="s">
        <v>27</v>
      </c>
      <c r="Q38" s="146">
        <v>190805</v>
      </c>
      <c r="R38" s="221">
        <v>190819</v>
      </c>
      <c r="S38" s="108">
        <v>6000</v>
      </c>
      <c r="T38" s="113"/>
      <c r="U38" s="113">
        <v>5000</v>
      </c>
      <c r="V38" s="113">
        <v>4190</v>
      </c>
      <c r="W38" s="113"/>
      <c r="X38" s="54">
        <v>7500</v>
      </c>
      <c r="Y38" s="54">
        <v>2500</v>
      </c>
      <c r="Z38" s="54">
        <v>10000</v>
      </c>
      <c r="AA38" s="54"/>
      <c r="AB38" s="54">
        <f>SUM(S38:AA38)</f>
        <v>35190</v>
      </c>
      <c r="AC38" s="91" t="s">
        <v>399</v>
      </c>
    </row>
    <row r="39" spans="1:29" s="63" customFormat="1">
      <c r="A39" s="146"/>
      <c r="B39" s="197"/>
      <c r="C39" s="146"/>
      <c r="D39" s="84"/>
      <c r="E39" s="146"/>
      <c r="F39" s="146"/>
      <c r="G39" s="76"/>
      <c r="H39" s="76"/>
      <c r="I39" s="74"/>
      <c r="J39" s="146"/>
      <c r="K39" s="146"/>
      <c r="L39" s="146"/>
      <c r="M39" s="146"/>
      <c r="N39" s="146"/>
      <c r="O39" s="146"/>
      <c r="P39" s="146"/>
      <c r="Q39" s="146"/>
      <c r="R39" s="221"/>
      <c r="S39" s="108"/>
      <c r="T39" s="113"/>
      <c r="U39" s="113"/>
      <c r="V39" s="113"/>
      <c r="W39" s="113"/>
      <c r="X39" s="54"/>
      <c r="Y39" s="54"/>
      <c r="Z39" s="54"/>
      <c r="AA39" s="54"/>
      <c r="AB39" s="54"/>
      <c r="AC39" s="91"/>
    </row>
    <row r="40" spans="1:29" s="49" customFormat="1">
      <c r="A40" s="87" t="s">
        <v>286</v>
      </c>
      <c r="B40" s="197">
        <v>136658</v>
      </c>
      <c r="C40" s="87" t="s">
        <v>132</v>
      </c>
      <c r="D40" s="70" t="s">
        <v>153</v>
      </c>
      <c r="E40" s="87" t="s">
        <v>287</v>
      </c>
      <c r="F40" s="87">
        <v>2016.7</v>
      </c>
      <c r="G40" s="73">
        <v>650000</v>
      </c>
      <c r="H40" s="73">
        <v>650000</v>
      </c>
      <c r="I40" s="74">
        <f>SUM(H40)</f>
        <v>650000</v>
      </c>
      <c r="J40" s="199" t="s">
        <v>131</v>
      </c>
      <c r="K40" s="87" t="s">
        <v>135</v>
      </c>
      <c r="L40" s="199">
        <v>190710</v>
      </c>
      <c r="M40" s="87">
        <v>190731</v>
      </c>
      <c r="N40" s="87">
        <v>190921</v>
      </c>
      <c r="O40" s="87" t="s">
        <v>73</v>
      </c>
      <c r="P40" s="87" t="s">
        <v>26</v>
      </c>
      <c r="Q40" s="87">
        <v>190805</v>
      </c>
      <c r="R40" s="221">
        <v>190903</v>
      </c>
      <c r="S40" s="108">
        <v>6000</v>
      </c>
      <c r="T40" s="108"/>
      <c r="U40" s="108">
        <v>5000</v>
      </c>
      <c r="V40" s="108">
        <v>4190</v>
      </c>
      <c r="W40" s="108"/>
      <c r="X40" s="53"/>
      <c r="Y40" s="53"/>
      <c r="Z40" s="53">
        <v>10000</v>
      </c>
      <c r="AA40" s="53">
        <v>6279</v>
      </c>
      <c r="AB40" s="53">
        <f>SUM(S40:AA40)</f>
        <v>31469</v>
      </c>
      <c r="AC40" s="91" t="s">
        <v>399</v>
      </c>
    </row>
    <row r="41" spans="1:29" s="49" customFormat="1">
      <c r="A41" s="87"/>
      <c r="B41" s="197"/>
      <c r="C41" s="87"/>
      <c r="D41" s="84"/>
      <c r="E41" s="87"/>
      <c r="F41" s="87"/>
      <c r="G41" s="73"/>
      <c r="H41" s="73"/>
      <c r="I41" s="74"/>
      <c r="J41" s="199"/>
      <c r="K41" s="87"/>
      <c r="L41" s="199"/>
      <c r="M41" s="87"/>
      <c r="N41" s="87"/>
      <c r="O41" s="87"/>
      <c r="P41" s="87"/>
      <c r="Q41" s="87"/>
      <c r="R41" s="221"/>
      <c r="S41" s="108"/>
      <c r="T41" s="108"/>
      <c r="U41" s="108"/>
      <c r="V41" s="108"/>
      <c r="W41" s="108"/>
      <c r="X41" s="53"/>
      <c r="Y41" s="53"/>
      <c r="Z41" s="53"/>
      <c r="AA41" s="53"/>
      <c r="AB41" s="53"/>
      <c r="AC41" s="91"/>
    </row>
    <row r="42" spans="1:29" s="63" customFormat="1">
      <c r="A42" s="87" t="s">
        <v>157</v>
      </c>
      <c r="B42" s="197">
        <v>856013</v>
      </c>
      <c r="C42" s="87" t="s">
        <v>298</v>
      </c>
      <c r="D42" s="70" t="s">
        <v>153</v>
      </c>
      <c r="E42" s="87" t="s">
        <v>309</v>
      </c>
      <c r="F42" s="87">
        <v>2016.7</v>
      </c>
      <c r="G42" s="73">
        <v>650000</v>
      </c>
      <c r="H42" s="73">
        <v>650000</v>
      </c>
      <c r="I42" s="74">
        <f>SUM(H42)</f>
        <v>650000</v>
      </c>
      <c r="J42" s="199" t="s">
        <v>288</v>
      </c>
      <c r="K42" s="87" t="s">
        <v>297</v>
      </c>
      <c r="L42" s="199">
        <v>190711</v>
      </c>
      <c r="M42" s="87">
        <v>190731</v>
      </c>
      <c r="N42" s="87">
        <v>190928</v>
      </c>
      <c r="O42" s="87" t="s">
        <v>308</v>
      </c>
      <c r="P42" s="87" t="s">
        <v>144</v>
      </c>
      <c r="Q42" s="87">
        <v>190805</v>
      </c>
      <c r="R42" s="221">
        <v>190905</v>
      </c>
      <c r="S42" s="108">
        <v>6000</v>
      </c>
      <c r="T42" s="108"/>
      <c r="U42" s="108">
        <v>5000</v>
      </c>
      <c r="V42" s="108">
        <v>8380</v>
      </c>
      <c r="W42" s="108"/>
      <c r="X42" s="53"/>
      <c r="Y42" s="53"/>
      <c r="Z42" s="53">
        <v>10000</v>
      </c>
      <c r="AA42" s="53">
        <v>17500</v>
      </c>
      <c r="AB42" s="53">
        <f>SUM(S42:AA42)</f>
        <v>46880</v>
      </c>
      <c r="AC42" s="91" t="s">
        <v>399</v>
      </c>
    </row>
    <row r="43" spans="1:29" s="63" customFormat="1">
      <c r="A43" s="87"/>
      <c r="B43" s="197"/>
      <c r="C43" s="87"/>
      <c r="D43" s="84"/>
      <c r="E43" s="87"/>
      <c r="F43" s="87"/>
      <c r="G43" s="73"/>
      <c r="H43" s="73"/>
      <c r="I43" s="74"/>
      <c r="J43" s="199"/>
      <c r="K43" s="87"/>
      <c r="L43" s="199"/>
      <c r="M43" s="87"/>
      <c r="N43" s="87"/>
      <c r="O43" s="87"/>
      <c r="P43" s="87"/>
      <c r="Q43" s="87"/>
      <c r="R43" s="221"/>
      <c r="S43" s="108"/>
      <c r="T43" s="108"/>
      <c r="U43" s="108"/>
      <c r="V43" s="108"/>
      <c r="W43" s="108"/>
      <c r="X43" s="53"/>
      <c r="Y43" s="53"/>
      <c r="Z43" s="53"/>
      <c r="AA43" s="53"/>
      <c r="AB43" s="53"/>
      <c r="AC43" s="91"/>
    </row>
    <row r="44" spans="1:29" s="63" customFormat="1">
      <c r="A44" s="87" t="s">
        <v>244</v>
      </c>
      <c r="B44" s="197">
        <v>856013</v>
      </c>
      <c r="C44" s="87" t="s">
        <v>128</v>
      </c>
      <c r="D44" s="70" t="s">
        <v>155</v>
      </c>
      <c r="E44" s="87" t="s">
        <v>145</v>
      </c>
      <c r="F44" s="87">
        <v>2016.7</v>
      </c>
      <c r="G44" s="100">
        <v>650000</v>
      </c>
      <c r="H44" s="100">
        <v>620000</v>
      </c>
      <c r="I44" s="74">
        <f>SUM(H44)</f>
        <v>620000</v>
      </c>
      <c r="J44" s="199" t="s">
        <v>140</v>
      </c>
      <c r="K44" s="87" t="s">
        <v>143</v>
      </c>
      <c r="L44" s="199">
        <v>190715</v>
      </c>
      <c r="M44" s="87">
        <v>190812</v>
      </c>
      <c r="N44" s="87">
        <v>190902</v>
      </c>
      <c r="O44" s="87" t="s">
        <v>141</v>
      </c>
      <c r="P44" s="87" t="s">
        <v>144</v>
      </c>
      <c r="Q44" s="87">
        <v>190805</v>
      </c>
      <c r="R44" s="221">
        <v>190819</v>
      </c>
      <c r="S44" s="108">
        <v>6000</v>
      </c>
      <c r="T44" s="108"/>
      <c r="U44" s="108">
        <v>5000</v>
      </c>
      <c r="V44" s="108">
        <v>4190</v>
      </c>
      <c r="W44" s="108"/>
      <c r="X44" s="53">
        <v>7500</v>
      </c>
      <c r="Y44" s="53">
        <v>2500</v>
      </c>
      <c r="Z44" s="53">
        <v>10000</v>
      </c>
      <c r="AA44" s="53"/>
      <c r="AB44" s="53">
        <f>SUM(S44:AA44)</f>
        <v>35190</v>
      </c>
      <c r="AC44" s="91" t="s">
        <v>399</v>
      </c>
    </row>
    <row r="45" spans="1:29" s="63" customFormat="1">
      <c r="A45" s="87"/>
      <c r="B45" s="207"/>
      <c r="C45" s="87"/>
      <c r="D45" s="84"/>
      <c r="E45" s="87"/>
      <c r="F45" s="87"/>
      <c r="G45" s="100"/>
      <c r="H45" s="100"/>
      <c r="I45" s="79"/>
      <c r="J45" s="199"/>
      <c r="K45" s="87"/>
      <c r="L45" s="199"/>
      <c r="M45" s="87"/>
      <c r="N45" s="87"/>
      <c r="O45" s="87"/>
      <c r="P45" s="87"/>
      <c r="Q45" s="87"/>
      <c r="R45" s="221"/>
      <c r="S45" s="108"/>
      <c r="T45" s="108"/>
      <c r="U45" s="108"/>
      <c r="V45" s="108"/>
      <c r="W45" s="108"/>
      <c r="X45" s="53"/>
      <c r="Y45" s="53"/>
      <c r="Z45" s="53"/>
      <c r="AA45" s="53"/>
      <c r="AB45" s="53"/>
      <c r="AC45" s="91"/>
    </row>
    <row r="46" spans="1:29" s="63" customFormat="1">
      <c r="A46" s="87" t="s">
        <v>87</v>
      </c>
      <c r="B46" s="175">
        <v>866102</v>
      </c>
      <c r="C46" s="87" t="s">
        <v>87</v>
      </c>
      <c r="D46" s="70" t="s">
        <v>153</v>
      </c>
      <c r="E46" s="87" t="s">
        <v>158</v>
      </c>
      <c r="F46" s="87">
        <v>2016.7</v>
      </c>
      <c r="G46" s="73">
        <v>650000</v>
      </c>
      <c r="H46" s="73">
        <v>650000</v>
      </c>
      <c r="I46" s="77">
        <f>SUM(H46)</f>
        <v>650000</v>
      </c>
      <c r="J46" s="199" t="s">
        <v>136</v>
      </c>
      <c r="K46" s="87" t="s">
        <v>156</v>
      </c>
      <c r="L46" s="199">
        <v>190712</v>
      </c>
      <c r="M46" s="87">
        <v>190731</v>
      </c>
      <c r="N46" s="87">
        <v>191010</v>
      </c>
      <c r="O46" s="87" t="s">
        <v>374</v>
      </c>
      <c r="P46" s="87" t="s">
        <v>144</v>
      </c>
      <c r="Q46" s="87">
        <v>190803</v>
      </c>
      <c r="R46" s="221">
        <v>190819</v>
      </c>
      <c r="S46" s="108">
        <v>6000</v>
      </c>
      <c r="T46" s="108"/>
      <c r="U46" s="108">
        <v>5000</v>
      </c>
      <c r="V46" s="108">
        <v>8380</v>
      </c>
      <c r="W46" s="108"/>
      <c r="X46" s="53"/>
      <c r="Y46" s="53"/>
      <c r="Z46" s="53">
        <v>10000</v>
      </c>
      <c r="AA46" s="53"/>
      <c r="AB46" s="53">
        <f>SUM(S46:AA46)</f>
        <v>29380</v>
      </c>
    </row>
    <row r="47" spans="1:29" s="63" customFormat="1">
      <c r="A47" s="87"/>
      <c r="B47" s="175"/>
      <c r="C47" s="87"/>
      <c r="D47" s="84"/>
      <c r="E47" s="87"/>
      <c r="F47" s="87"/>
      <c r="G47" s="73"/>
      <c r="H47" s="73"/>
      <c r="I47" s="76"/>
      <c r="J47" s="199"/>
      <c r="K47" s="87"/>
      <c r="L47" s="199"/>
      <c r="M47" s="87"/>
      <c r="N47" s="87"/>
      <c r="O47" s="87"/>
      <c r="P47" s="87"/>
      <c r="Q47" s="87"/>
      <c r="R47" s="221"/>
      <c r="S47" s="108"/>
      <c r="T47" s="108"/>
      <c r="U47" s="108"/>
      <c r="V47" s="108"/>
      <c r="W47" s="108"/>
      <c r="X47" s="53"/>
      <c r="Y47" s="53"/>
      <c r="Z47" s="53"/>
      <c r="AA47" s="53"/>
      <c r="AB47" s="53"/>
    </row>
    <row r="48" spans="1:29" s="49" customFormat="1">
      <c r="A48" s="87" t="s">
        <v>157</v>
      </c>
      <c r="B48" s="197">
        <v>856013</v>
      </c>
      <c r="C48" s="301" t="s">
        <v>14</v>
      </c>
      <c r="D48" s="70" t="s">
        <v>151</v>
      </c>
      <c r="E48" s="87" t="s">
        <v>138</v>
      </c>
      <c r="F48" s="87">
        <v>2016.7</v>
      </c>
      <c r="G48" s="100">
        <v>253000</v>
      </c>
      <c r="H48" s="156">
        <v>200000</v>
      </c>
      <c r="I48" s="83">
        <f>SUM(H48:H49)</f>
        <v>400000</v>
      </c>
      <c r="J48" s="301" t="s">
        <v>357</v>
      </c>
      <c r="K48" s="301" t="s">
        <v>176</v>
      </c>
      <c r="L48" s="301">
        <v>190715</v>
      </c>
      <c r="M48" s="301">
        <v>190731</v>
      </c>
      <c r="N48" s="301">
        <v>190821</v>
      </c>
      <c r="O48" s="301" t="s">
        <v>69</v>
      </c>
      <c r="P48" s="301" t="s">
        <v>144</v>
      </c>
      <c r="Q48" s="301">
        <v>190803</v>
      </c>
      <c r="R48" s="302">
        <v>190816</v>
      </c>
      <c r="S48" s="298">
        <v>6000</v>
      </c>
      <c r="T48" s="298">
        <v>4000</v>
      </c>
      <c r="U48" s="298">
        <v>5000</v>
      </c>
      <c r="V48" s="298">
        <v>4190</v>
      </c>
      <c r="W48" s="298"/>
      <c r="X48" s="299"/>
      <c r="Y48" s="299">
        <v>2500</v>
      </c>
      <c r="Z48" s="299">
        <v>10000</v>
      </c>
      <c r="AA48" s="299"/>
      <c r="AB48" s="299">
        <f>SUM(S48:AA48)</f>
        <v>31690</v>
      </c>
      <c r="AC48" s="300"/>
    </row>
    <row r="49" spans="1:54" s="49" customFormat="1">
      <c r="A49" s="150" t="s">
        <v>257</v>
      </c>
      <c r="B49" s="197"/>
      <c r="C49" s="301"/>
      <c r="D49" s="70" t="s">
        <v>178</v>
      </c>
      <c r="E49" s="150" t="s">
        <v>177</v>
      </c>
      <c r="F49" s="87">
        <v>2016.7</v>
      </c>
      <c r="G49" s="100">
        <v>650000</v>
      </c>
      <c r="H49" s="156">
        <v>200000</v>
      </c>
      <c r="I49" s="83"/>
      <c r="J49" s="301"/>
      <c r="K49" s="301"/>
      <c r="L49" s="301"/>
      <c r="M49" s="301"/>
      <c r="N49" s="301"/>
      <c r="O49" s="301"/>
      <c r="P49" s="301"/>
      <c r="Q49" s="301"/>
      <c r="R49" s="302"/>
      <c r="S49" s="298"/>
      <c r="T49" s="298"/>
      <c r="U49" s="298"/>
      <c r="V49" s="298"/>
      <c r="W49" s="298"/>
      <c r="X49" s="299"/>
      <c r="Y49" s="299"/>
      <c r="Z49" s="299"/>
      <c r="AA49" s="299"/>
      <c r="AB49" s="299"/>
      <c r="AC49" s="300"/>
    </row>
    <row r="50" spans="1:54" s="49" customFormat="1">
      <c r="A50" s="150"/>
      <c r="B50" s="197"/>
      <c r="C50" s="87"/>
      <c r="D50" s="84"/>
      <c r="E50" s="150"/>
      <c r="F50" s="87"/>
      <c r="G50" s="100"/>
      <c r="H50" s="156"/>
      <c r="I50" s="83"/>
      <c r="J50" s="199"/>
      <c r="K50" s="87"/>
      <c r="L50" s="199"/>
      <c r="M50" s="87"/>
      <c r="N50" s="87"/>
      <c r="O50" s="87"/>
      <c r="P50" s="87"/>
      <c r="Q50" s="87"/>
      <c r="R50" s="221"/>
      <c r="S50" s="108"/>
      <c r="T50" s="108"/>
      <c r="U50" s="108"/>
      <c r="V50" s="108"/>
      <c r="W50" s="108"/>
      <c r="X50" s="53"/>
      <c r="Y50" s="53"/>
      <c r="Z50" s="53"/>
      <c r="AA50" s="53"/>
      <c r="AB50" s="53"/>
      <c r="AC50" s="50"/>
    </row>
    <row r="51" spans="1:54" s="49" customFormat="1">
      <c r="A51" s="88" t="s">
        <v>345</v>
      </c>
      <c r="B51" s="197">
        <v>867899</v>
      </c>
      <c r="C51" s="88" t="s">
        <v>272</v>
      </c>
      <c r="D51" s="70" t="s">
        <v>270</v>
      </c>
      <c r="E51" s="87" t="s">
        <v>343</v>
      </c>
      <c r="F51" s="87">
        <v>2019.1</v>
      </c>
      <c r="G51" s="76">
        <v>743000</v>
      </c>
      <c r="H51" s="157">
        <v>763000</v>
      </c>
      <c r="I51" s="83">
        <f>SUM(H51:H54)</f>
        <v>2343000</v>
      </c>
      <c r="J51" s="88" t="s">
        <v>359</v>
      </c>
      <c r="K51" s="88" t="s">
        <v>279</v>
      </c>
      <c r="L51" s="199">
        <v>190717</v>
      </c>
      <c r="M51" s="88">
        <v>190915</v>
      </c>
      <c r="N51" s="88">
        <v>191006</v>
      </c>
      <c r="O51" s="88" t="s">
        <v>162</v>
      </c>
      <c r="P51" s="88" t="s">
        <v>26</v>
      </c>
      <c r="Q51" s="88">
        <v>190904</v>
      </c>
      <c r="R51" s="221">
        <v>190918</v>
      </c>
      <c r="S51" s="144">
        <v>6000</v>
      </c>
      <c r="T51" s="144"/>
      <c r="U51" s="144">
        <v>5000</v>
      </c>
      <c r="V51" s="144">
        <v>4190</v>
      </c>
      <c r="W51" s="144"/>
      <c r="X51" s="89"/>
      <c r="Y51" s="89"/>
      <c r="Z51" s="89">
        <v>10000</v>
      </c>
      <c r="AA51" s="89">
        <v>6410</v>
      </c>
      <c r="AB51" s="89">
        <f>SUM(S51:AA54)</f>
        <v>31600</v>
      </c>
      <c r="AC51" s="91" t="s">
        <v>401</v>
      </c>
    </row>
    <row r="52" spans="1:54" s="49" customFormat="1" hidden="1">
      <c r="A52" s="88"/>
      <c r="B52" s="197"/>
      <c r="C52" s="88"/>
      <c r="D52" s="70" t="s">
        <v>270</v>
      </c>
      <c r="E52" s="87" t="s">
        <v>274</v>
      </c>
      <c r="F52" s="87">
        <v>2019.2</v>
      </c>
      <c r="G52" s="76">
        <v>785000</v>
      </c>
      <c r="H52" s="157">
        <v>805000</v>
      </c>
      <c r="I52" s="83"/>
      <c r="J52" s="88"/>
      <c r="K52" s="88"/>
      <c r="L52" s="199"/>
      <c r="M52" s="88"/>
      <c r="N52" s="88"/>
      <c r="O52" s="88"/>
      <c r="P52" s="88"/>
      <c r="Q52" s="88"/>
      <c r="R52" s="221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5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</row>
    <row r="53" spans="1:54" s="49" customFormat="1" hidden="1">
      <c r="A53" s="88"/>
      <c r="B53" s="197"/>
      <c r="C53" s="88"/>
      <c r="D53" s="70" t="s">
        <v>290</v>
      </c>
      <c r="E53" s="87" t="s">
        <v>275</v>
      </c>
      <c r="F53" s="87">
        <v>2017.2</v>
      </c>
      <c r="G53" s="76">
        <v>305000</v>
      </c>
      <c r="H53" s="157">
        <v>325000</v>
      </c>
      <c r="I53" s="83"/>
      <c r="J53" s="88"/>
      <c r="K53" s="88"/>
      <c r="L53" s="199"/>
      <c r="M53" s="88"/>
      <c r="N53" s="88"/>
      <c r="O53" s="88"/>
      <c r="P53" s="88"/>
      <c r="Q53" s="88"/>
      <c r="R53" s="221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5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</row>
    <row r="54" spans="1:54" s="49" customFormat="1" hidden="1">
      <c r="A54" s="88"/>
      <c r="B54" s="197"/>
      <c r="C54" s="88"/>
      <c r="D54" s="70" t="s">
        <v>290</v>
      </c>
      <c r="E54" s="87" t="s">
        <v>276</v>
      </c>
      <c r="F54" s="87">
        <v>2018.6</v>
      </c>
      <c r="G54" s="76">
        <v>430000</v>
      </c>
      <c r="H54" s="157">
        <v>450000</v>
      </c>
      <c r="I54" s="83"/>
      <c r="J54" s="88"/>
      <c r="K54" s="88"/>
      <c r="L54" s="199"/>
      <c r="M54" s="88"/>
      <c r="N54" s="88"/>
      <c r="O54" s="88"/>
      <c r="P54" s="88"/>
      <c r="Q54" s="88"/>
      <c r="R54" s="221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5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</row>
    <row r="55" spans="1:54" s="88" customFormat="1">
      <c r="A55" s="87"/>
      <c r="B55" s="197"/>
      <c r="C55" s="87"/>
      <c r="D55" s="87"/>
      <c r="E55" s="87"/>
      <c r="F55" s="87"/>
      <c r="G55" s="76"/>
      <c r="H55" s="157"/>
      <c r="I55" s="83"/>
      <c r="J55" s="199"/>
      <c r="K55" s="87"/>
      <c r="L55" s="199"/>
      <c r="M55" s="87"/>
      <c r="N55" s="87"/>
      <c r="O55" s="87"/>
      <c r="P55" s="87"/>
      <c r="Q55" s="87"/>
      <c r="R55" s="221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50"/>
    </row>
    <row r="56" spans="1:54" s="88" customFormat="1">
      <c r="A56" s="87" t="s">
        <v>271</v>
      </c>
      <c r="B56" s="197">
        <v>856013</v>
      </c>
      <c r="C56" s="87" t="s">
        <v>159</v>
      </c>
      <c r="D56" s="70" t="s">
        <v>152</v>
      </c>
      <c r="E56" s="87" t="s">
        <v>245</v>
      </c>
      <c r="F56" s="87">
        <v>2016.7</v>
      </c>
      <c r="G56" s="73">
        <v>680000</v>
      </c>
      <c r="H56" s="73">
        <v>680000</v>
      </c>
      <c r="I56" s="83">
        <f>SUM(H56)</f>
        <v>680000</v>
      </c>
      <c r="J56" s="199" t="s">
        <v>160</v>
      </c>
      <c r="K56" s="87" t="s">
        <v>161</v>
      </c>
      <c r="L56" s="199">
        <v>190722</v>
      </c>
      <c r="M56" s="87">
        <v>190731</v>
      </c>
      <c r="N56" s="87">
        <v>191020</v>
      </c>
      <c r="O56" s="87" t="s">
        <v>162</v>
      </c>
      <c r="P56" s="87" t="s">
        <v>144</v>
      </c>
      <c r="Q56" s="87">
        <v>190805</v>
      </c>
      <c r="R56" s="221">
        <v>190813</v>
      </c>
      <c r="S56" s="108">
        <v>6000</v>
      </c>
      <c r="T56" s="108"/>
      <c r="U56" s="108">
        <v>5000</v>
      </c>
      <c r="V56" s="108">
        <v>4190</v>
      </c>
      <c r="W56" s="108"/>
      <c r="X56" s="108"/>
      <c r="Y56" s="108"/>
      <c r="Z56" s="108">
        <v>10000</v>
      </c>
      <c r="AA56" s="108"/>
      <c r="AB56" s="108">
        <f>SUM(S56:AA56)</f>
        <v>25190</v>
      </c>
    </row>
    <row r="57" spans="1:54" s="88" customFormat="1">
      <c r="A57" s="87"/>
      <c r="B57" s="197"/>
      <c r="C57" s="87"/>
      <c r="D57" s="87"/>
      <c r="E57" s="87"/>
      <c r="F57" s="87"/>
      <c r="G57" s="73"/>
      <c r="H57" s="73"/>
      <c r="I57" s="83"/>
      <c r="J57" s="199"/>
      <c r="K57" s="87"/>
      <c r="L57" s="199"/>
      <c r="M57" s="87"/>
      <c r="N57" s="87"/>
      <c r="O57" s="87"/>
      <c r="P57" s="87"/>
      <c r="Q57" s="87"/>
      <c r="R57" s="221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54" s="88" customFormat="1" ht="15" customHeight="1">
      <c r="A58" s="88" t="s">
        <v>157</v>
      </c>
      <c r="B58" s="30">
        <v>856013</v>
      </c>
      <c r="C58" s="88" t="s">
        <v>163</v>
      </c>
      <c r="D58" s="70" t="s">
        <v>152</v>
      </c>
      <c r="E58" s="87" t="s">
        <v>164</v>
      </c>
      <c r="F58" s="87">
        <v>2016.7</v>
      </c>
      <c r="G58" s="76">
        <v>600000</v>
      </c>
      <c r="H58" s="157">
        <v>600000</v>
      </c>
      <c r="I58" s="227">
        <f>SUM(H58:H63)</f>
        <v>3650000</v>
      </c>
      <c r="J58" s="88" t="s">
        <v>170</v>
      </c>
      <c r="K58" s="88" t="s">
        <v>171</v>
      </c>
      <c r="L58" s="199">
        <v>190725</v>
      </c>
      <c r="M58" s="88">
        <v>190731</v>
      </c>
      <c r="N58" s="88">
        <v>191022</v>
      </c>
      <c r="O58" s="88" t="s">
        <v>149</v>
      </c>
      <c r="P58" s="88" t="s">
        <v>144</v>
      </c>
      <c r="Q58" s="88">
        <v>190803</v>
      </c>
      <c r="R58" s="221">
        <v>190821</v>
      </c>
      <c r="S58" s="144">
        <v>6000</v>
      </c>
      <c r="T58" s="144"/>
      <c r="U58" s="144">
        <v>5000</v>
      </c>
      <c r="V58" s="144">
        <v>4190</v>
      </c>
      <c r="W58" s="144"/>
      <c r="X58" s="144"/>
      <c r="Y58" s="144"/>
      <c r="Z58" s="144">
        <v>10000</v>
      </c>
      <c r="AA58" s="144">
        <v>6311</v>
      </c>
      <c r="AB58" s="144">
        <f>SUM(S58:AA63)</f>
        <v>31501</v>
      </c>
      <c r="AC58" s="145" t="s">
        <v>399</v>
      </c>
    </row>
    <row r="59" spans="1:54" s="88" customFormat="1" hidden="1">
      <c r="B59" s="8"/>
      <c r="D59" s="70" t="s">
        <v>152</v>
      </c>
      <c r="E59" s="87" t="s">
        <v>165</v>
      </c>
      <c r="F59" s="87">
        <v>2016.7</v>
      </c>
      <c r="G59" s="76">
        <v>580000</v>
      </c>
      <c r="H59" s="157">
        <v>600000</v>
      </c>
      <c r="I59" s="24"/>
      <c r="L59" s="199"/>
      <c r="R59" s="221"/>
      <c r="S59" s="144"/>
      <c r="T59" s="144"/>
      <c r="U59" s="144"/>
      <c r="V59" s="144"/>
      <c r="W59" s="144"/>
      <c r="X59" s="144"/>
      <c r="Y59" s="144"/>
      <c r="Z59" s="144"/>
      <c r="AA59" s="144"/>
      <c r="AB59" s="144">
        <f t="shared" ref="AB59:AB63" si="0">SUM(S59:AA64)</f>
        <v>0</v>
      </c>
      <c r="AC59" s="145"/>
    </row>
    <row r="60" spans="1:54" s="88" customFormat="1" hidden="1">
      <c r="B60" s="8"/>
      <c r="D60" s="70" t="s">
        <v>152</v>
      </c>
      <c r="E60" s="87" t="s">
        <v>166</v>
      </c>
      <c r="F60" s="87">
        <v>2016.7</v>
      </c>
      <c r="G60" s="76">
        <v>600000</v>
      </c>
      <c r="H60" s="157">
        <v>600000</v>
      </c>
      <c r="I60" s="24"/>
      <c r="L60" s="199"/>
      <c r="R60" s="221"/>
      <c r="S60" s="144"/>
      <c r="T60" s="144"/>
      <c r="U60" s="144"/>
      <c r="V60" s="144"/>
      <c r="W60" s="144"/>
      <c r="X60" s="144"/>
      <c r="Y60" s="144"/>
      <c r="Z60" s="144"/>
      <c r="AA60" s="144"/>
      <c r="AB60" s="144">
        <f t="shared" si="0"/>
        <v>29990</v>
      </c>
      <c r="AC60" s="145"/>
    </row>
    <row r="61" spans="1:54" s="88" customFormat="1" hidden="1">
      <c r="B61" s="5"/>
      <c r="D61" s="70" t="s">
        <v>152</v>
      </c>
      <c r="E61" s="87" t="s">
        <v>167</v>
      </c>
      <c r="F61" s="87">
        <v>2016.7</v>
      </c>
      <c r="G61" s="76">
        <v>600000</v>
      </c>
      <c r="H61" s="157">
        <v>600000</v>
      </c>
      <c r="I61" s="28"/>
      <c r="L61" s="199"/>
      <c r="R61" s="221"/>
      <c r="S61" s="144"/>
      <c r="T61" s="144"/>
      <c r="U61" s="144"/>
      <c r="V61" s="144"/>
      <c r="W61" s="144"/>
      <c r="X61" s="144"/>
      <c r="Y61" s="144"/>
      <c r="Z61" s="144"/>
      <c r="AA61" s="144"/>
      <c r="AB61" s="144">
        <f t="shared" si="0"/>
        <v>29990</v>
      </c>
      <c r="AC61" s="145"/>
    </row>
    <row r="62" spans="1:54" s="88" customFormat="1" hidden="1">
      <c r="B62" s="5"/>
      <c r="D62" s="70" t="s">
        <v>152</v>
      </c>
      <c r="E62" s="87" t="s">
        <v>168</v>
      </c>
      <c r="F62" s="87">
        <v>2016.7</v>
      </c>
      <c r="G62" s="76">
        <v>650000</v>
      </c>
      <c r="H62" s="157">
        <v>650000</v>
      </c>
      <c r="I62" s="28"/>
      <c r="L62" s="199"/>
      <c r="R62" s="221"/>
      <c r="S62" s="144"/>
      <c r="T62" s="144"/>
      <c r="U62" s="144"/>
      <c r="V62" s="144"/>
      <c r="W62" s="144"/>
      <c r="X62" s="144"/>
      <c r="Y62" s="144"/>
      <c r="Z62" s="144"/>
      <c r="AA62" s="144"/>
      <c r="AB62" s="144">
        <f t="shared" si="0"/>
        <v>29990</v>
      </c>
      <c r="AC62" s="145"/>
    </row>
    <row r="63" spans="1:54" s="88" customFormat="1" hidden="1">
      <c r="B63" s="5"/>
      <c r="D63" s="70" t="s">
        <v>152</v>
      </c>
      <c r="E63" s="87" t="s">
        <v>169</v>
      </c>
      <c r="F63" s="87">
        <v>2016.7</v>
      </c>
      <c r="G63" s="76">
        <v>600000</v>
      </c>
      <c r="H63" s="157">
        <v>600000</v>
      </c>
      <c r="I63" s="28"/>
      <c r="L63" s="199"/>
      <c r="R63" s="221"/>
      <c r="S63" s="144"/>
      <c r="T63" s="144"/>
      <c r="U63" s="144"/>
      <c r="V63" s="144"/>
      <c r="W63" s="144"/>
      <c r="X63" s="144"/>
      <c r="Y63" s="144"/>
      <c r="Z63" s="144"/>
      <c r="AA63" s="144"/>
      <c r="AB63" s="144">
        <f t="shared" si="0"/>
        <v>29990</v>
      </c>
      <c r="AC63" s="145"/>
    </row>
    <row r="64" spans="1:54" s="88" customFormat="1">
      <c r="A64" s="87"/>
      <c r="B64" s="5"/>
      <c r="C64" s="87"/>
      <c r="D64" s="87"/>
      <c r="E64" s="87"/>
      <c r="F64" s="87"/>
      <c r="G64" s="76"/>
      <c r="H64" s="157"/>
      <c r="I64" s="28"/>
      <c r="J64" s="199"/>
      <c r="K64" s="87"/>
      <c r="L64" s="199"/>
      <c r="M64" s="87"/>
      <c r="N64" s="87"/>
      <c r="O64" s="87"/>
      <c r="P64" s="87"/>
      <c r="Q64" s="87"/>
      <c r="R64" s="221"/>
      <c r="S64" s="108"/>
      <c r="T64" s="108"/>
      <c r="U64" s="108"/>
      <c r="V64" s="108"/>
      <c r="W64" s="108"/>
      <c r="X64" s="108"/>
      <c r="Y64" s="108"/>
      <c r="Z64" s="108"/>
      <c r="AA64" s="108"/>
      <c r="AB64" s="144"/>
      <c r="AC64" s="150"/>
    </row>
    <row r="65" spans="1:30" s="88" customFormat="1">
      <c r="A65" s="88" t="s">
        <v>345</v>
      </c>
      <c r="B65" s="5">
        <v>867899</v>
      </c>
      <c r="C65" s="88" t="s">
        <v>172</v>
      </c>
      <c r="D65" s="70" t="s">
        <v>301</v>
      </c>
      <c r="E65" s="87" t="s">
        <v>344</v>
      </c>
      <c r="F65" s="87">
        <v>2017.8</v>
      </c>
      <c r="G65" s="76">
        <v>595000</v>
      </c>
      <c r="H65" s="157">
        <v>750000</v>
      </c>
      <c r="I65" s="28">
        <f>SUM(H65:H66)</f>
        <v>1500000</v>
      </c>
      <c r="J65" s="88" t="s">
        <v>362</v>
      </c>
      <c r="K65" s="88" t="s">
        <v>174</v>
      </c>
      <c r="L65" s="199">
        <v>190725</v>
      </c>
      <c r="M65" s="145">
        <v>191007</v>
      </c>
      <c r="N65" s="88">
        <v>191022</v>
      </c>
      <c r="O65" s="88" t="s">
        <v>173</v>
      </c>
      <c r="P65" s="88" t="s">
        <v>144</v>
      </c>
      <c r="Q65" s="87">
        <v>190919</v>
      </c>
      <c r="R65" s="221">
        <v>190926</v>
      </c>
      <c r="S65" s="144">
        <v>6000</v>
      </c>
      <c r="T65" s="144"/>
      <c r="U65" s="108">
        <v>5000</v>
      </c>
      <c r="V65" s="108">
        <v>4190</v>
      </c>
      <c r="W65" s="108"/>
      <c r="X65" s="108">
        <v>4800</v>
      </c>
      <c r="Y65" s="108"/>
      <c r="Z65" s="108">
        <v>10000</v>
      </c>
      <c r="AA65" s="108"/>
      <c r="AB65" s="144">
        <f>SUM(S65:AA65)</f>
        <v>29990</v>
      </c>
      <c r="AD65" s="88" t="s">
        <v>441</v>
      </c>
    </row>
    <row r="66" spans="1:30" s="93" customFormat="1">
      <c r="B66" s="219"/>
      <c r="D66" s="84" t="s">
        <v>175</v>
      </c>
      <c r="E66" s="84" t="s">
        <v>379</v>
      </c>
      <c r="F66" s="84">
        <v>2017.11</v>
      </c>
      <c r="G66" s="228">
        <v>425000</v>
      </c>
      <c r="H66" s="229">
        <v>750000</v>
      </c>
      <c r="I66" s="220"/>
      <c r="L66" s="84"/>
      <c r="M66" s="230"/>
      <c r="Q66" s="84"/>
      <c r="R66" s="231"/>
      <c r="S66" s="232"/>
      <c r="T66" s="232"/>
      <c r="U66" s="233"/>
      <c r="V66" s="233"/>
      <c r="W66" s="233"/>
      <c r="X66" s="233"/>
      <c r="Y66" s="233"/>
      <c r="Z66" s="233"/>
      <c r="AA66" s="233"/>
      <c r="AB66" s="233"/>
    </row>
    <row r="67" spans="1:30" s="149" customFormat="1">
      <c r="A67" s="151"/>
      <c r="B67" s="5"/>
      <c r="C67" s="148"/>
      <c r="D67" s="148"/>
      <c r="E67" s="148"/>
      <c r="F67" s="148"/>
      <c r="G67" s="85"/>
      <c r="H67" s="158"/>
      <c r="I67" s="28"/>
      <c r="J67" s="148"/>
      <c r="K67" s="148"/>
      <c r="L67" s="148"/>
      <c r="M67" s="148"/>
      <c r="N67" s="148"/>
      <c r="O67" s="148"/>
      <c r="P67" s="148"/>
      <c r="Q67" s="148"/>
      <c r="R67" s="223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30" s="159" customFormat="1">
      <c r="A68" s="152"/>
      <c r="B68" s="5"/>
      <c r="C68" s="152"/>
      <c r="D68" s="152"/>
      <c r="E68" s="152"/>
      <c r="F68" s="152"/>
      <c r="G68" s="26"/>
      <c r="H68" s="26"/>
      <c r="I68" s="28"/>
      <c r="J68" s="152"/>
      <c r="K68" s="152"/>
      <c r="L68" s="152"/>
      <c r="M68" s="152"/>
      <c r="N68" s="152"/>
      <c r="O68" s="152"/>
      <c r="P68" s="152"/>
      <c r="Q68" s="152"/>
      <c r="R68" s="224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30">
      <c r="A69" s="153"/>
      <c r="C69" s="154"/>
      <c r="D69" s="60"/>
      <c r="E69" s="5" t="s">
        <v>246</v>
      </c>
    </row>
  </sheetData>
  <mergeCells count="21">
    <mergeCell ref="AC48:AC49"/>
    <mergeCell ref="C48:C49"/>
    <mergeCell ref="J48:J49"/>
    <mergeCell ref="K48:K49"/>
    <mergeCell ref="L48:L49"/>
    <mergeCell ref="M48:M49"/>
    <mergeCell ref="Z48:Z49"/>
    <mergeCell ref="AA48:AA49"/>
    <mergeCell ref="AB48:AB49"/>
    <mergeCell ref="N48:N49"/>
    <mergeCell ref="O48:O49"/>
    <mergeCell ref="P48:P49"/>
    <mergeCell ref="S48:S49"/>
    <mergeCell ref="T48:T49"/>
    <mergeCell ref="Q48:Q49"/>
    <mergeCell ref="R48:R49"/>
    <mergeCell ref="U48:U49"/>
    <mergeCell ref="V48:V49"/>
    <mergeCell ref="W48:W49"/>
    <mergeCell ref="X48:X49"/>
    <mergeCell ref="Y48:Y49"/>
  </mergeCells>
  <phoneticPr fontId="1"/>
  <pageMargins left="0.7" right="0.7" top="0.75" bottom="0.75" header="0.3" footer="0.3"/>
  <pageSetup orientation="portrait" r:id="rId1"/>
  <ignoredErrors>
    <ignoredError sqref="AB2 AB13 AB28 AB48 AB56 AB11 AB22 AB24 AB26 AB38 AB40 AB42 AB44 AB46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AD5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" sqref="S1"/>
    </sheetView>
  </sheetViews>
  <sheetFormatPr defaultColWidth="9" defaultRowHeight="12"/>
  <cols>
    <col min="1" max="2" width="17.7109375" style="5" customWidth="1"/>
    <col min="3" max="3" width="17.7109375" style="9" hidden="1" customWidth="1"/>
    <col min="4" max="4" width="17.42578125" style="1" hidden="1" customWidth="1"/>
    <col min="5" max="5" width="13.140625" style="1" hidden="1" customWidth="1"/>
    <col min="6" max="6" width="7.7109375" style="5" hidden="1" customWidth="1"/>
    <col min="7" max="7" width="11.42578125" style="20" hidden="1" customWidth="1"/>
    <col min="8" max="8" width="11.42578125" style="22" hidden="1" customWidth="1"/>
    <col min="9" max="9" width="12.5703125" style="22" customWidth="1"/>
    <col min="10" max="10" width="15.28515625" style="5" customWidth="1"/>
    <col min="11" max="11" width="9" style="12" customWidth="1"/>
    <col min="12" max="12" width="6.7109375" style="5" customWidth="1"/>
    <col min="13" max="14" width="6.7109375" style="5" hidden="1" customWidth="1"/>
    <col min="15" max="15" width="15.28515625" style="5" customWidth="1"/>
    <col min="16" max="16" width="18.140625" style="1" customWidth="1"/>
    <col min="17" max="17" width="6.7109375" style="5" hidden="1" customWidth="1"/>
    <col min="18" max="18" width="9.140625" style="236" customWidth="1"/>
    <col min="19" max="19" width="10.5703125" style="20" bestFit="1" customWidth="1"/>
    <col min="20" max="28" width="8.5703125" style="20" customWidth="1"/>
    <col min="29" max="29" width="5.7109375" style="1" customWidth="1"/>
    <col min="30" max="16384" width="9" style="1"/>
  </cols>
  <sheetData>
    <row r="1" spans="1:30" s="99" customFormat="1">
      <c r="A1" s="94" t="s">
        <v>2</v>
      </c>
      <c r="B1" s="64" t="s">
        <v>421</v>
      </c>
      <c r="C1" s="95" t="s">
        <v>3</v>
      </c>
      <c r="D1" s="94" t="s">
        <v>1</v>
      </c>
      <c r="E1" s="94" t="s">
        <v>0</v>
      </c>
      <c r="F1" s="64" t="s">
        <v>83</v>
      </c>
      <c r="G1" s="62" t="s">
        <v>4</v>
      </c>
      <c r="H1" s="105" t="s">
        <v>5</v>
      </c>
      <c r="I1" s="105" t="s">
        <v>444</v>
      </c>
      <c r="J1" s="94" t="s">
        <v>6</v>
      </c>
      <c r="K1" s="94" t="s">
        <v>7</v>
      </c>
      <c r="L1" s="64" t="s">
        <v>8</v>
      </c>
      <c r="M1" s="94" t="s">
        <v>9</v>
      </c>
      <c r="N1" s="94" t="s">
        <v>10</v>
      </c>
      <c r="O1" s="94" t="s">
        <v>11</v>
      </c>
      <c r="P1" s="94" t="s">
        <v>12</v>
      </c>
      <c r="Q1" s="94" t="s">
        <v>391</v>
      </c>
      <c r="R1" s="237" t="s">
        <v>13</v>
      </c>
      <c r="S1" s="62" t="s">
        <v>447</v>
      </c>
      <c r="T1" s="62" t="s">
        <v>403</v>
      </c>
      <c r="U1" s="62" t="s">
        <v>404</v>
      </c>
      <c r="V1" s="62" t="s">
        <v>405</v>
      </c>
      <c r="W1" s="62" t="s">
        <v>394</v>
      </c>
      <c r="X1" s="62" t="s">
        <v>406</v>
      </c>
      <c r="Y1" s="62" t="s">
        <v>392</v>
      </c>
      <c r="Z1" s="62" t="s">
        <v>407</v>
      </c>
      <c r="AA1" s="62" t="s">
        <v>408</v>
      </c>
      <c r="AB1" s="62" t="s">
        <v>393</v>
      </c>
      <c r="AC1" s="94" t="s">
        <v>395</v>
      </c>
    </row>
    <row r="2" spans="1:30" s="49" customFormat="1">
      <c r="A2" s="49" t="s">
        <v>104</v>
      </c>
      <c r="B2" s="72">
        <v>395953</v>
      </c>
      <c r="C2" s="49" t="s">
        <v>231</v>
      </c>
      <c r="D2" s="107" t="s">
        <v>201</v>
      </c>
      <c r="E2" s="49" t="s">
        <v>189</v>
      </c>
      <c r="F2" s="72">
        <v>2018.3</v>
      </c>
      <c r="G2" s="108">
        <v>430000</v>
      </c>
      <c r="H2" s="109">
        <v>430000</v>
      </c>
      <c r="I2" s="293">
        <f>SUM(H2:H6)</f>
        <v>3440000</v>
      </c>
      <c r="J2" s="49" t="s">
        <v>234</v>
      </c>
      <c r="K2" s="49" t="s">
        <v>313</v>
      </c>
      <c r="L2" s="72">
        <v>190802</v>
      </c>
      <c r="M2" s="49">
        <v>191016</v>
      </c>
      <c r="N2" s="49">
        <v>191031</v>
      </c>
      <c r="O2" s="49" t="s">
        <v>253</v>
      </c>
      <c r="P2" s="49" t="s">
        <v>254</v>
      </c>
      <c r="Q2" s="49">
        <v>190821</v>
      </c>
      <c r="R2" s="234">
        <v>190902</v>
      </c>
      <c r="S2" s="89">
        <v>6000</v>
      </c>
      <c r="T2" s="89"/>
      <c r="U2" s="89">
        <v>5000</v>
      </c>
      <c r="V2" s="89">
        <v>4190</v>
      </c>
      <c r="W2" s="89"/>
      <c r="X2" s="89">
        <v>4000</v>
      </c>
      <c r="Y2" s="89"/>
      <c r="Z2" s="89">
        <v>10000</v>
      </c>
      <c r="AA2" s="89"/>
      <c r="AB2" s="89">
        <f>SUM(S2:AA6)</f>
        <v>29190</v>
      </c>
      <c r="AD2" s="49" t="s">
        <v>442</v>
      </c>
    </row>
    <row r="3" spans="1:30" s="49" customFormat="1" hidden="1">
      <c r="B3" s="72"/>
      <c r="D3" s="107" t="s">
        <v>201</v>
      </c>
      <c r="E3" s="49" t="s">
        <v>190</v>
      </c>
      <c r="F3" s="72">
        <v>2017.9</v>
      </c>
      <c r="G3" s="108">
        <v>430000</v>
      </c>
      <c r="H3" s="109">
        <v>430000</v>
      </c>
      <c r="I3" s="293"/>
      <c r="L3" s="72"/>
      <c r="R3" s="234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30" s="49" customFormat="1" hidden="1">
      <c r="B4" s="72"/>
      <c r="D4" s="107" t="s">
        <v>202</v>
      </c>
      <c r="E4" s="49" t="s">
        <v>191</v>
      </c>
      <c r="F4" s="72">
        <v>2017.12</v>
      </c>
      <c r="G4" s="108">
        <v>480000</v>
      </c>
      <c r="H4" s="109">
        <v>480000</v>
      </c>
      <c r="I4" s="293"/>
      <c r="L4" s="72"/>
      <c r="R4" s="234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30" s="49" customFormat="1" hidden="1">
      <c r="B5" s="72"/>
      <c r="D5" s="107" t="s">
        <v>201</v>
      </c>
      <c r="E5" s="49" t="s">
        <v>192</v>
      </c>
      <c r="F5" s="72">
        <v>2017.8</v>
      </c>
      <c r="G5" s="108">
        <v>1050000</v>
      </c>
      <c r="H5" s="109">
        <v>1050000</v>
      </c>
      <c r="I5" s="293"/>
      <c r="L5" s="72"/>
      <c r="R5" s="234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30" s="49" customFormat="1" hidden="1">
      <c r="B6" s="72"/>
      <c r="D6" s="107" t="s">
        <v>201</v>
      </c>
      <c r="E6" s="49" t="s">
        <v>193</v>
      </c>
      <c r="F6" s="72">
        <v>2018.9</v>
      </c>
      <c r="G6" s="108">
        <v>1050000</v>
      </c>
      <c r="H6" s="109">
        <v>1050000</v>
      </c>
      <c r="I6" s="293"/>
      <c r="L6" s="72"/>
      <c r="R6" s="234"/>
      <c r="S6" s="89"/>
      <c r="T6" s="89"/>
      <c r="U6" s="89"/>
      <c r="V6" s="89"/>
      <c r="W6" s="89"/>
      <c r="X6" s="89"/>
      <c r="Y6" s="89"/>
      <c r="Z6" s="89"/>
      <c r="AA6" s="89"/>
      <c r="AB6" s="89"/>
    </row>
    <row r="7" spans="1:30" s="49" customFormat="1">
      <c r="B7" s="72"/>
      <c r="D7" s="93"/>
      <c r="F7" s="72"/>
      <c r="G7" s="108"/>
      <c r="H7" s="109"/>
      <c r="I7" s="293"/>
      <c r="J7" s="72"/>
      <c r="K7" s="72"/>
      <c r="L7" s="72"/>
      <c r="M7" s="72"/>
      <c r="N7" s="72"/>
      <c r="O7" s="72"/>
      <c r="P7" s="72"/>
      <c r="Q7" s="72"/>
      <c r="R7" s="234"/>
      <c r="S7" s="53"/>
      <c r="T7" s="55"/>
      <c r="U7" s="55"/>
      <c r="V7" s="55"/>
      <c r="W7" s="55"/>
      <c r="X7" s="55"/>
      <c r="Y7" s="55"/>
      <c r="Z7" s="55"/>
      <c r="AA7" s="55"/>
      <c r="AB7" s="55"/>
      <c r="AC7" s="50"/>
    </row>
    <row r="8" spans="1:30" s="49" customFormat="1">
      <c r="A8" s="49" t="s">
        <v>239</v>
      </c>
      <c r="B8" s="72">
        <v>856013</v>
      </c>
      <c r="C8" s="49" t="s">
        <v>321</v>
      </c>
      <c r="D8" s="107" t="s">
        <v>237</v>
      </c>
      <c r="E8" s="49" t="s">
        <v>236</v>
      </c>
      <c r="F8" s="71">
        <v>2016.8</v>
      </c>
      <c r="G8" s="110">
        <v>580000</v>
      </c>
      <c r="H8" s="111">
        <v>660000</v>
      </c>
      <c r="I8" s="293">
        <f>SUM(H8:H32)</f>
        <v>16500000</v>
      </c>
      <c r="J8" s="49" t="s">
        <v>203</v>
      </c>
      <c r="K8" s="49" t="s">
        <v>311</v>
      </c>
      <c r="L8" s="72">
        <v>190802</v>
      </c>
      <c r="M8" s="49">
        <v>190831</v>
      </c>
      <c r="N8" s="49">
        <v>191102</v>
      </c>
      <c r="O8" s="49" t="s">
        <v>137</v>
      </c>
      <c r="P8" s="49" t="s">
        <v>233</v>
      </c>
      <c r="Q8" s="49">
        <v>190904</v>
      </c>
      <c r="R8" s="234">
        <v>190918</v>
      </c>
      <c r="S8" s="89">
        <v>6000</v>
      </c>
      <c r="T8" s="89"/>
      <c r="U8" s="89">
        <v>5000</v>
      </c>
      <c r="V8" s="89">
        <v>8380</v>
      </c>
      <c r="W8" s="89"/>
      <c r="X8" s="89"/>
      <c r="Y8" s="89"/>
      <c r="Z8" s="89">
        <v>16500</v>
      </c>
      <c r="AA8" s="89"/>
      <c r="AB8" s="89">
        <f>SUM(S8:AA32)</f>
        <v>35880</v>
      </c>
    </row>
    <row r="9" spans="1:30" s="49" customFormat="1" hidden="1">
      <c r="B9" s="72"/>
      <c r="D9" s="107" t="s">
        <v>237</v>
      </c>
      <c r="E9" s="49" t="s">
        <v>205</v>
      </c>
      <c r="F9" s="71">
        <v>2016.8</v>
      </c>
      <c r="G9" s="110">
        <v>580000</v>
      </c>
      <c r="H9" s="111">
        <v>660000</v>
      </c>
      <c r="I9" s="293"/>
      <c r="L9" s="72"/>
      <c r="R9" s="234"/>
      <c r="S9" s="89"/>
      <c r="T9" s="89"/>
      <c r="U9" s="89"/>
      <c r="V9" s="89"/>
      <c r="W9" s="89"/>
      <c r="X9" s="89"/>
      <c r="Y9" s="89"/>
      <c r="Z9" s="89"/>
      <c r="AA9" s="89"/>
      <c r="AB9" s="89"/>
    </row>
    <row r="10" spans="1:30" s="49" customFormat="1" hidden="1">
      <c r="B10" s="72"/>
      <c r="D10" s="107" t="s">
        <v>237</v>
      </c>
      <c r="E10" s="49" t="s">
        <v>206</v>
      </c>
      <c r="F10" s="71">
        <v>2016.8</v>
      </c>
      <c r="G10" s="110">
        <v>580000</v>
      </c>
      <c r="H10" s="111">
        <v>660000</v>
      </c>
      <c r="I10" s="293"/>
      <c r="L10" s="72"/>
      <c r="R10" s="234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30" s="49" customFormat="1" hidden="1">
      <c r="B11" s="72"/>
      <c r="D11" s="107" t="s">
        <v>237</v>
      </c>
      <c r="E11" s="49" t="s">
        <v>207</v>
      </c>
      <c r="F11" s="71">
        <v>2016.8</v>
      </c>
      <c r="G11" s="110">
        <v>580000</v>
      </c>
      <c r="H11" s="111">
        <v>660000</v>
      </c>
      <c r="I11" s="293"/>
      <c r="L11" s="72"/>
      <c r="R11" s="234"/>
      <c r="S11" s="89"/>
      <c r="T11" s="89"/>
      <c r="U11" s="89"/>
      <c r="V11" s="89"/>
      <c r="W11" s="89"/>
      <c r="X11" s="89"/>
      <c r="Y11" s="89"/>
      <c r="Z11" s="89"/>
      <c r="AA11" s="89"/>
      <c r="AB11" s="89"/>
    </row>
    <row r="12" spans="1:30" s="49" customFormat="1" hidden="1">
      <c r="B12" s="72"/>
      <c r="D12" s="107" t="s">
        <v>237</v>
      </c>
      <c r="E12" s="49" t="s">
        <v>208</v>
      </c>
      <c r="F12" s="71">
        <v>2016.8</v>
      </c>
      <c r="G12" s="110">
        <v>580000</v>
      </c>
      <c r="H12" s="111">
        <v>660000</v>
      </c>
      <c r="I12" s="293"/>
      <c r="L12" s="72"/>
      <c r="R12" s="234"/>
      <c r="S12" s="89"/>
      <c r="T12" s="89"/>
      <c r="U12" s="89"/>
      <c r="V12" s="89"/>
      <c r="W12" s="89"/>
      <c r="X12" s="89"/>
      <c r="Y12" s="89"/>
      <c r="Z12" s="89"/>
      <c r="AA12" s="89"/>
      <c r="AB12" s="89"/>
    </row>
    <row r="13" spans="1:30" s="49" customFormat="1" hidden="1">
      <c r="B13" s="72"/>
      <c r="D13" s="107" t="s">
        <v>237</v>
      </c>
      <c r="E13" s="49" t="s">
        <v>209</v>
      </c>
      <c r="F13" s="71">
        <v>2016.8</v>
      </c>
      <c r="G13" s="110">
        <v>580000</v>
      </c>
      <c r="H13" s="111">
        <v>660000</v>
      </c>
      <c r="I13" s="293"/>
      <c r="L13" s="72"/>
      <c r="R13" s="234"/>
      <c r="S13" s="89"/>
      <c r="T13" s="89"/>
      <c r="U13" s="89"/>
      <c r="V13" s="89"/>
      <c r="W13" s="89"/>
      <c r="X13" s="89"/>
      <c r="Y13" s="89"/>
      <c r="Z13" s="89"/>
      <c r="AA13" s="89"/>
      <c r="AB13" s="89"/>
    </row>
    <row r="14" spans="1:30" s="49" customFormat="1" hidden="1">
      <c r="B14" s="72"/>
      <c r="D14" s="107" t="s">
        <v>237</v>
      </c>
      <c r="E14" s="49" t="s">
        <v>210</v>
      </c>
      <c r="F14" s="71">
        <v>2016.8</v>
      </c>
      <c r="G14" s="110">
        <v>580000</v>
      </c>
      <c r="H14" s="111">
        <v>660000</v>
      </c>
      <c r="I14" s="293"/>
      <c r="L14" s="72"/>
      <c r="R14" s="234"/>
      <c r="S14" s="89"/>
      <c r="T14" s="89"/>
      <c r="U14" s="89"/>
      <c r="V14" s="89"/>
      <c r="W14" s="89"/>
      <c r="X14" s="89"/>
      <c r="Y14" s="89"/>
      <c r="Z14" s="89"/>
      <c r="AA14" s="89"/>
      <c r="AB14" s="89"/>
    </row>
    <row r="15" spans="1:30" s="49" customFormat="1" hidden="1">
      <c r="B15" s="72"/>
      <c r="D15" s="107" t="s">
        <v>237</v>
      </c>
      <c r="E15" s="49" t="s">
        <v>211</v>
      </c>
      <c r="F15" s="71">
        <v>2016.8</v>
      </c>
      <c r="G15" s="110">
        <v>580000</v>
      </c>
      <c r="H15" s="111">
        <v>660000</v>
      </c>
      <c r="I15" s="293"/>
      <c r="L15" s="72"/>
      <c r="R15" s="234"/>
      <c r="S15" s="89"/>
      <c r="T15" s="89"/>
      <c r="U15" s="89"/>
      <c r="V15" s="89"/>
      <c r="W15" s="89"/>
      <c r="X15" s="89"/>
      <c r="Y15" s="89"/>
      <c r="Z15" s="89"/>
      <c r="AA15" s="89"/>
      <c r="AB15" s="89"/>
    </row>
    <row r="16" spans="1:30" s="49" customFormat="1" hidden="1">
      <c r="B16" s="72"/>
      <c r="D16" s="107" t="s">
        <v>237</v>
      </c>
      <c r="E16" s="49" t="s">
        <v>212</v>
      </c>
      <c r="F16" s="71">
        <v>2016.8</v>
      </c>
      <c r="G16" s="110">
        <v>580000</v>
      </c>
      <c r="H16" s="111">
        <v>660000</v>
      </c>
      <c r="I16" s="293"/>
      <c r="L16" s="72"/>
      <c r="R16" s="234"/>
      <c r="S16" s="89"/>
      <c r="T16" s="89"/>
      <c r="U16" s="89"/>
      <c r="V16" s="89"/>
      <c r="W16" s="89"/>
      <c r="X16" s="89"/>
      <c r="Y16" s="89"/>
      <c r="Z16" s="89"/>
      <c r="AA16" s="89"/>
      <c r="AB16" s="89"/>
    </row>
    <row r="17" spans="2:28" s="49" customFormat="1" hidden="1">
      <c r="B17" s="72"/>
      <c r="D17" s="107" t="s">
        <v>237</v>
      </c>
      <c r="E17" s="49" t="s">
        <v>213</v>
      </c>
      <c r="F17" s="71">
        <v>2016.8</v>
      </c>
      <c r="G17" s="110">
        <v>580000</v>
      </c>
      <c r="H17" s="111">
        <v>660000</v>
      </c>
      <c r="I17" s="293"/>
      <c r="L17" s="72"/>
      <c r="R17" s="234"/>
      <c r="S17" s="89"/>
      <c r="T17" s="89"/>
      <c r="U17" s="89"/>
      <c r="V17" s="89"/>
      <c r="W17" s="89"/>
      <c r="X17" s="89"/>
      <c r="Y17" s="89"/>
      <c r="Z17" s="89"/>
      <c r="AA17" s="89"/>
      <c r="AB17" s="89"/>
    </row>
    <row r="18" spans="2:28" s="49" customFormat="1" hidden="1">
      <c r="B18" s="72"/>
      <c r="D18" s="107" t="s">
        <v>237</v>
      </c>
      <c r="E18" s="49" t="s">
        <v>214</v>
      </c>
      <c r="F18" s="71">
        <v>2016.8</v>
      </c>
      <c r="G18" s="110">
        <v>580000</v>
      </c>
      <c r="H18" s="111">
        <v>660000</v>
      </c>
      <c r="I18" s="293"/>
      <c r="L18" s="72"/>
      <c r="R18" s="234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2:28" s="49" customFormat="1" hidden="1">
      <c r="B19" s="72"/>
      <c r="D19" s="107" t="s">
        <v>237</v>
      </c>
      <c r="E19" s="49" t="s">
        <v>215</v>
      </c>
      <c r="F19" s="71">
        <v>2016.8</v>
      </c>
      <c r="G19" s="110">
        <v>580000</v>
      </c>
      <c r="H19" s="111">
        <v>660000</v>
      </c>
      <c r="I19" s="293"/>
      <c r="L19" s="72"/>
      <c r="R19" s="234"/>
      <c r="S19" s="89"/>
      <c r="T19" s="89"/>
      <c r="U19" s="89"/>
      <c r="V19" s="89"/>
      <c r="W19" s="89"/>
      <c r="X19" s="89"/>
      <c r="Y19" s="89"/>
      <c r="Z19" s="89"/>
      <c r="AA19" s="89"/>
      <c r="AB19" s="89"/>
    </row>
    <row r="20" spans="2:28" s="49" customFormat="1" hidden="1">
      <c r="B20" s="72"/>
      <c r="D20" s="107" t="s">
        <v>237</v>
      </c>
      <c r="E20" s="49" t="s">
        <v>216</v>
      </c>
      <c r="F20" s="71">
        <v>2016.8</v>
      </c>
      <c r="G20" s="110">
        <v>580000</v>
      </c>
      <c r="H20" s="111">
        <v>660000</v>
      </c>
      <c r="I20" s="293"/>
      <c r="L20" s="72"/>
      <c r="R20" s="234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2:28" s="49" customFormat="1" hidden="1">
      <c r="B21" s="72"/>
      <c r="D21" s="107" t="s">
        <v>237</v>
      </c>
      <c r="E21" s="49" t="s">
        <v>217</v>
      </c>
      <c r="F21" s="71">
        <v>2016.8</v>
      </c>
      <c r="G21" s="110">
        <v>580000</v>
      </c>
      <c r="H21" s="111">
        <v>660000</v>
      </c>
      <c r="I21" s="293"/>
      <c r="L21" s="72"/>
      <c r="R21" s="234"/>
      <c r="S21" s="89"/>
      <c r="T21" s="89"/>
      <c r="U21" s="89"/>
      <c r="V21" s="89"/>
      <c r="W21" s="89"/>
      <c r="X21" s="89"/>
      <c r="Y21" s="89"/>
      <c r="Z21" s="89"/>
      <c r="AA21" s="89"/>
      <c r="AB21" s="89"/>
    </row>
    <row r="22" spans="2:28" s="49" customFormat="1" hidden="1">
      <c r="B22" s="72"/>
      <c r="D22" s="107" t="s">
        <v>237</v>
      </c>
      <c r="E22" s="49" t="s">
        <v>218</v>
      </c>
      <c r="F22" s="71">
        <v>2016.8</v>
      </c>
      <c r="G22" s="110">
        <v>580000</v>
      </c>
      <c r="H22" s="111">
        <v>660000</v>
      </c>
      <c r="I22" s="293"/>
      <c r="L22" s="72"/>
      <c r="R22" s="234"/>
      <c r="S22" s="89"/>
      <c r="T22" s="89"/>
      <c r="U22" s="89"/>
      <c r="V22" s="89"/>
      <c r="W22" s="89"/>
      <c r="X22" s="89"/>
      <c r="Y22" s="89"/>
      <c r="Z22" s="89"/>
      <c r="AA22" s="89"/>
      <c r="AB22" s="89"/>
    </row>
    <row r="23" spans="2:28" s="49" customFormat="1" hidden="1">
      <c r="B23" s="72"/>
      <c r="D23" s="107" t="s">
        <v>237</v>
      </c>
      <c r="E23" s="49" t="s">
        <v>219</v>
      </c>
      <c r="F23" s="71">
        <v>2016.8</v>
      </c>
      <c r="G23" s="110">
        <v>580000</v>
      </c>
      <c r="H23" s="111">
        <v>660000</v>
      </c>
      <c r="I23" s="293"/>
      <c r="L23" s="72"/>
      <c r="R23" s="234"/>
      <c r="S23" s="89"/>
      <c r="T23" s="89"/>
      <c r="U23" s="89"/>
      <c r="V23" s="89"/>
      <c r="W23" s="89"/>
      <c r="X23" s="89"/>
      <c r="Y23" s="89"/>
      <c r="Z23" s="89"/>
      <c r="AA23" s="89"/>
      <c r="AB23" s="89"/>
    </row>
    <row r="24" spans="2:28" s="49" customFormat="1" hidden="1">
      <c r="B24" s="72"/>
      <c r="D24" s="107" t="s">
        <v>237</v>
      </c>
      <c r="E24" s="49" t="s">
        <v>220</v>
      </c>
      <c r="F24" s="71">
        <v>2016.8</v>
      </c>
      <c r="G24" s="110">
        <v>580000</v>
      </c>
      <c r="H24" s="111">
        <v>660000</v>
      </c>
      <c r="I24" s="293"/>
      <c r="L24" s="72"/>
      <c r="R24" s="234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2:28" s="49" customFormat="1" hidden="1">
      <c r="B25" s="72"/>
      <c r="D25" s="107" t="s">
        <v>237</v>
      </c>
      <c r="E25" s="49" t="s">
        <v>221</v>
      </c>
      <c r="F25" s="71">
        <v>2016.8</v>
      </c>
      <c r="G25" s="110">
        <v>580000</v>
      </c>
      <c r="H25" s="111">
        <v>660000</v>
      </c>
      <c r="I25" s="293"/>
      <c r="L25" s="72"/>
      <c r="R25" s="234"/>
      <c r="S25" s="89"/>
      <c r="T25" s="89"/>
      <c r="U25" s="89"/>
      <c r="V25" s="89"/>
      <c r="W25" s="89"/>
      <c r="X25" s="89"/>
      <c r="Y25" s="89"/>
      <c r="Z25" s="89"/>
      <c r="AA25" s="89"/>
      <c r="AB25" s="89"/>
    </row>
    <row r="26" spans="2:28" s="49" customFormat="1" hidden="1">
      <c r="B26" s="72"/>
      <c r="D26" s="107" t="s">
        <v>237</v>
      </c>
      <c r="E26" s="49" t="s">
        <v>222</v>
      </c>
      <c r="F26" s="71">
        <v>2016.8</v>
      </c>
      <c r="G26" s="110">
        <v>580000</v>
      </c>
      <c r="H26" s="111">
        <v>660000</v>
      </c>
      <c r="I26" s="293"/>
      <c r="L26" s="72"/>
      <c r="R26" s="234"/>
      <c r="S26" s="89"/>
      <c r="T26" s="89"/>
      <c r="U26" s="89"/>
      <c r="V26" s="89"/>
      <c r="W26" s="89"/>
      <c r="X26" s="89"/>
      <c r="Y26" s="89"/>
      <c r="Z26" s="89"/>
      <c r="AA26" s="89"/>
      <c r="AB26" s="89"/>
    </row>
    <row r="27" spans="2:28" s="49" customFormat="1" hidden="1">
      <c r="B27" s="72"/>
      <c r="D27" s="107" t="s">
        <v>237</v>
      </c>
      <c r="E27" s="49" t="s">
        <v>223</v>
      </c>
      <c r="F27" s="71">
        <v>2016.8</v>
      </c>
      <c r="G27" s="110">
        <v>580000</v>
      </c>
      <c r="H27" s="111">
        <v>660000</v>
      </c>
      <c r="I27" s="293"/>
      <c r="L27" s="72"/>
      <c r="R27" s="234"/>
      <c r="S27" s="89"/>
      <c r="T27" s="89"/>
      <c r="U27" s="89"/>
      <c r="V27" s="89"/>
      <c r="W27" s="89"/>
      <c r="X27" s="89"/>
      <c r="Y27" s="89"/>
      <c r="Z27" s="89"/>
      <c r="AA27" s="89"/>
      <c r="AB27" s="89"/>
    </row>
    <row r="28" spans="2:28" s="49" customFormat="1" hidden="1">
      <c r="B28" s="72"/>
      <c r="D28" s="107" t="s">
        <v>237</v>
      </c>
      <c r="E28" s="49" t="s">
        <v>224</v>
      </c>
      <c r="F28" s="71">
        <v>2016.8</v>
      </c>
      <c r="G28" s="110">
        <v>580000</v>
      </c>
      <c r="H28" s="111">
        <v>660000</v>
      </c>
      <c r="I28" s="293"/>
      <c r="L28" s="72"/>
      <c r="R28" s="234"/>
      <c r="S28" s="89"/>
      <c r="T28" s="89"/>
      <c r="U28" s="89"/>
      <c r="V28" s="89"/>
      <c r="W28" s="89"/>
      <c r="X28" s="89"/>
      <c r="Y28" s="89"/>
      <c r="Z28" s="89"/>
      <c r="AA28" s="89"/>
      <c r="AB28" s="89"/>
    </row>
    <row r="29" spans="2:28" s="49" customFormat="1" hidden="1">
      <c r="B29" s="72"/>
      <c r="D29" s="107" t="s">
        <v>237</v>
      </c>
      <c r="E29" s="49" t="s">
        <v>225</v>
      </c>
      <c r="F29" s="71">
        <v>2016.8</v>
      </c>
      <c r="G29" s="110">
        <v>580000</v>
      </c>
      <c r="H29" s="111">
        <v>660000</v>
      </c>
      <c r="I29" s="293"/>
      <c r="L29" s="72"/>
      <c r="R29" s="234"/>
      <c r="S29" s="89"/>
      <c r="T29" s="89"/>
      <c r="U29" s="89"/>
      <c r="V29" s="89"/>
      <c r="W29" s="89"/>
      <c r="X29" s="89"/>
      <c r="Y29" s="89"/>
      <c r="Z29" s="89"/>
      <c r="AA29" s="89"/>
      <c r="AB29" s="89"/>
    </row>
    <row r="30" spans="2:28" s="49" customFormat="1" hidden="1">
      <c r="B30" s="72"/>
      <c r="D30" s="107" t="s">
        <v>237</v>
      </c>
      <c r="E30" s="49" t="s">
        <v>226</v>
      </c>
      <c r="F30" s="71">
        <v>2016.8</v>
      </c>
      <c r="G30" s="110">
        <v>580000</v>
      </c>
      <c r="H30" s="111">
        <v>660000</v>
      </c>
      <c r="I30" s="293"/>
      <c r="L30" s="72"/>
      <c r="R30" s="234"/>
      <c r="S30" s="89"/>
      <c r="T30" s="89"/>
      <c r="U30" s="89"/>
      <c r="V30" s="89"/>
      <c r="W30" s="89"/>
      <c r="X30" s="89"/>
      <c r="Y30" s="89"/>
      <c r="Z30" s="89"/>
      <c r="AA30" s="89"/>
      <c r="AB30" s="89"/>
    </row>
    <row r="31" spans="2:28" s="49" customFormat="1" hidden="1">
      <c r="B31" s="72"/>
      <c r="D31" s="107" t="s">
        <v>242</v>
      </c>
      <c r="E31" s="49" t="s">
        <v>227</v>
      </c>
      <c r="F31" s="71">
        <v>2016.8</v>
      </c>
      <c r="G31" s="110">
        <v>580000</v>
      </c>
      <c r="H31" s="111">
        <v>660000</v>
      </c>
      <c r="I31" s="293"/>
      <c r="L31" s="72"/>
      <c r="R31" s="234"/>
      <c r="S31" s="89"/>
      <c r="T31" s="89"/>
      <c r="U31" s="89"/>
      <c r="V31" s="89"/>
      <c r="W31" s="89"/>
      <c r="X31" s="89"/>
      <c r="Y31" s="89"/>
      <c r="Z31" s="89"/>
      <c r="AA31" s="89"/>
      <c r="AB31" s="89"/>
    </row>
    <row r="32" spans="2:28" s="49" customFormat="1" hidden="1">
      <c r="B32" s="72"/>
      <c r="D32" s="107" t="s">
        <v>237</v>
      </c>
      <c r="E32" s="49" t="s">
        <v>228</v>
      </c>
      <c r="F32" s="71">
        <v>2016.8</v>
      </c>
      <c r="G32" s="110">
        <v>580000</v>
      </c>
      <c r="H32" s="111">
        <v>660000</v>
      </c>
      <c r="I32" s="293"/>
      <c r="L32" s="72"/>
      <c r="R32" s="234"/>
      <c r="S32" s="89"/>
      <c r="T32" s="89"/>
      <c r="U32" s="89"/>
      <c r="V32" s="89"/>
      <c r="W32" s="89"/>
      <c r="X32" s="89"/>
      <c r="Y32" s="89"/>
      <c r="Z32" s="89"/>
      <c r="AA32" s="89"/>
      <c r="AB32" s="89"/>
    </row>
    <row r="33" spans="1:29" s="49" customFormat="1">
      <c r="A33" s="72"/>
      <c r="B33" s="72"/>
      <c r="C33" s="72"/>
      <c r="D33" s="93"/>
      <c r="F33" s="71"/>
      <c r="G33" s="110"/>
      <c r="H33" s="111"/>
      <c r="I33" s="293"/>
      <c r="J33" s="72"/>
      <c r="K33" s="72"/>
      <c r="L33" s="72"/>
      <c r="M33" s="72"/>
      <c r="N33" s="72"/>
      <c r="O33" s="72"/>
      <c r="P33" s="72"/>
      <c r="Q33" s="72"/>
      <c r="R33" s="234"/>
      <c r="S33" s="53"/>
      <c r="T33" s="55"/>
      <c r="U33" s="55"/>
      <c r="V33" s="55"/>
      <c r="W33" s="55"/>
      <c r="X33" s="55"/>
      <c r="Y33" s="55"/>
      <c r="Z33" s="55"/>
      <c r="AA33" s="55"/>
      <c r="AB33" s="55"/>
      <c r="AC33" s="50"/>
    </row>
    <row r="34" spans="1:29" s="49" customFormat="1">
      <c r="A34" s="72" t="s">
        <v>252</v>
      </c>
      <c r="B34" s="72">
        <v>395953</v>
      </c>
      <c r="C34" s="72" t="s">
        <v>310</v>
      </c>
      <c r="D34" s="107" t="s">
        <v>256</v>
      </c>
      <c r="E34" s="49" t="s">
        <v>269</v>
      </c>
      <c r="F34" s="72">
        <v>2019.6</v>
      </c>
      <c r="G34" s="53">
        <v>2400000</v>
      </c>
      <c r="H34" s="112">
        <v>2400000</v>
      </c>
      <c r="I34" s="114">
        <f>SUM(H34)</f>
        <v>2400000</v>
      </c>
      <c r="J34" s="72" t="s">
        <v>251</v>
      </c>
      <c r="K34" s="72" t="s">
        <v>281</v>
      </c>
      <c r="L34" s="72">
        <v>190815</v>
      </c>
      <c r="M34" s="72">
        <v>191028</v>
      </c>
      <c r="N34" s="72">
        <v>191111</v>
      </c>
      <c r="O34" s="72" t="s">
        <v>96</v>
      </c>
      <c r="P34" s="72" t="s">
        <v>255</v>
      </c>
      <c r="Q34" s="71">
        <v>190904</v>
      </c>
      <c r="R34" s="234">
        <v>190917</v>
      </c>
      <c r="S34" s="53">
        <v>6000</v>
      </c>
      <c r="T34" s="55"/>
      <c r="U34" s="55">
        <v>5000</v>
      </c>
      <c r="V34" s="55">
        <v>4190</v>
      </c>
      <c r="W34" s="55"/>
      <c r="X34" s="55">
        <v>4000</v>
      </c>
      <c r="Y34" s="55"/>
      <c r="Z34" s="55">
        <v>10000</v>
      </c>
      <c r="AA34" s="55"/>
      <c r="AB34" s="55">
        <f>SUM(S34:AA34)</f>
        <v>29190</v>
      </c>
      <c r="AC34" s="50"/>
    </row>
    <row r="35" spans="1:29" s="49" customFormat="1">
      <c r="A35" s="72"/>
      <c r="B35" s="72"/>
      <c r="C35" s="72"/>
      <c r="D35" s="93"/>
      <c r="F35" s="72"/>
      <c r="G35" s="53"/>
      <c r="H35" s="112"/>
      <c r="I35" s="114"/>
      <c r="J35" s="72"/>
      <c r="K35" s="72"/>
      <c r="L35" s="72"/>
      <c r="M35" s="72"/>
      <c r="N35" s="72"/>
      <c r="O35" s="72"/>
      <c r="P35" s="72"/>
      <c r="Q35" s="71"/>
      <c r="R35" s="234"/>
      <c r="S35" s="53"/>
      <c r="T35" s="55"/>
      <c r="U35" s="55"/>
      <c r="V35" s="55"/>
      <c r="W35" s="55"/>
      <c r="X35" s="55"/>
      <c r="Y35" s="55"/>
      <c r="Z35" s="55"/>
      <c r="AA35" s="55"/>
      <c r="AB35" s="55"/>
      <c r="AC35" s="50"/>
    </row>
    <row r="36" spans="1:29" s="48" customFormat="1">
      <c r="A36" s="71" t="s">
        <v>241</v>
      </c>
      <c r="B36" s="71">
        <v>866102</v>
      </c>
      <c r="C36" s="71" t="s">
        <v>265</v>
      </c>
      <c r="D36" s="75" t="s">
        <v>243</v>
      </c>
      <c r="E36" s="48" t="s">
        <v>240</v>
      </c>
      <c r="F36" s="71">
        <v>2016.8</v>
      </c>
      <c r="G36" s="113">
        <v>580000</v>
      </c>
      <c r="H36" s="114">
        <v>580000</v>
      </c>
      <c r="I36" s="114">
        <f>SUM(H36)</f>
        <v>580000</v>
      </c>
      <c r="J36" s="81" t="s">
        <v>267</v>
      </c>
      <c r="K36" s="71" t="s">
        <v>312</v>
      </c>
      <c r="L36" s="71">
        <v>190820</v>
      </c>
      <c r="M36" s="71">
        <v>190831</v>
      </c>
      <c r="N36" s="71">
        <v>190921</v>
      </c>
      <c r="O36" s="71" t="s">
        <v>412</v>
      </c>
      <c r="P36" s="71" t="s">
        <v>255</v>
      </c>
      <c r="Q36" s="71">
        <v>190904</v>
      </c>
      <c r="R36" s="234">
        <v>190917</v>
      </c>
      <c r="S36" s="53">
        <v>6000</v>
      </c>
      <c r="T36" s="115"/>
      <c r="U36" s="115">
        <v>5000</v>
      </c>
      <c r="V36" s="115">
        <v>4190</v>
      </c>
      <c r="W36" s="115">
        <v>4500</v>
      </c>
      <c r="X36" s="115"/>
      <c r="Y36" s="115"/>
      <c r="Z36" s="115">
        <v>10000</v>
      </c>
      <c r="AA36" s="115"/>
      <c r="AB36" s="115">
        <f>SUM(S36:AA36)</f>
        <v>29690</v>
      </c>
      <c r="AC36" s="101"/>
    </row>
    <row r="37" spans="1:29" s="48" customFormat="1">
      <c r="A37" s="71"/>
      <c r="B37" s="71"/>
      <c r="C37" s="71"/>
      <c r="D37" s="82"/>
      <c r="F37" s="71"/>
      <c r="G37" s="113"/>
      <c r="H37" s="114"/>
      <c r="I37" s="114"/>
      <c r="J37" s="81"/>
      <c r="K37" s="71"/>
      <c r="L37" s="71"/>
      <c r="M37" s="71"/>
      <c r="N37" s="71"/>
      <c r="O37" s="71"/>
      <c r="P37" s="71"/>
      <c r="Q37" s="71"/>
      <c r="R37" s="234"/>
      <c r="S37" s="53"/>
      <c r="T37" s="115"/>
      <c r="U37" s="115"/>
      <c r="V37" s="115"/>
      <c r="W37" s="115"/>
      <c r="X37" s="115"/>
      <c r="Y37" s="115"/>
      <c r="Z37" s="115"/>
      <c r="AA37" s="115"/>
      <c r="AB37" s="115"/>
      <c r="AC37" s="101"/>
    </row>
    <row r="38" spans="1:29" s="48" customFormat="1">
      <c r="A38" s="71" t="s">
        <v>277</v>
      </c>
      <c r="B38" s="71">
        <v>867899</v>
      </c>
      <c r="C38" s="71" t="s">
        <v>272</v>
      </c>
      <c r="D38" s="107" t="s">
        <v>256</v>
      </c>
      <c r="E38" s="48" t="s">
        <v>278</v>
      </c>
      <c r="F38" s="72">
        <v>2019.2</v>
      </c>
      <c r="G38" s="110">
        <v>750000</v>
      </c>
      <c r="H38" s="116">
        <v>950000</v>
      </c>
      <c r="I38" s="114">
        <f>SUM(H38)</f>
        <v>950000</v>
      </c>
      <c r="J38" s="81" t="s">
        <v>361</v>
      </c>
      <c r="K38" s="71" t="s">
        <v>280</v>
      </c>
      <c r="L38" s="71">
        <v>190822</v>
      </c>
      <c r="M38" s="71">
        <v>190922</v>
      </c>
      <c r="N38" s="71">
        <v>191122</v>
      </c>
      <c r="O38" s="71" t="s">
        <v>318</v>
      </c>
      <c r="P38" s="71" t="s">
        <v>255</v>
      </c>
      <c r="Q38" s="71">
        <v>190904</v>
      </c>
      <c r="R38" s="234">
        <v>190918</v>
      </c>
      <c r="S38" s="53">
        <v>6000</v>
      </c>
      <c r="T38" s="115"/>
      <c r="U38" s="115">
        <v>5000</v>
      </c>
      <c r="V38" s="115">
        <v>4190</v>
      </c>
      <c r="W38" s="115"/>
      <c r="X38" s="115">
        <v>4800</v>
      </c>
      <c r="Y38" s="115"/>
      <c r="Z38" s="115">
        <v>10000</v>
      </c>
      <c r="AA38" s="115"/>
      <c r="AB38" s="115">
        <f>SUM(S38:AA38)</f>
        <v>29990</v>
      </c>
      <c r="AC38" s="101"/>
    </row>
    <row r="39" spans="1:29" s="48" customFormat="1">
      <c r="A39" s="71"/>
      <c r="B39" s="71"/>
      <c r="C39" s="71"/>
      <c r="D39" s="93"/>
      <c r="F39" s="72"/>
      <c r="G39" s="110"/>
      <c r="H39" s="116"/>
      <c r="I39" s="114"/>
      <c r="J39" s="81"/>
      <c r="K39" s="71"/>
      <c r="L39" s="71"/>
      <c r="M39" s="71"/>
      <c r="N39" s="71"/>
      <c r="O39" s="71"/>
      <c r="P39" s="71"/>
      <c r="Q39" s="71"/>
      <c r="R39" s="234"/>
      <c r="S39" s="53"/>
      <c r="T39" s="115"/>
      <c r="U39" s="115"/>
      <c r="V39" s="115"/>
      <c r="W39" s="115"/>
      <c r="X39" s="115"/>
      <c r="Y39" s="115"/>
      <c r="Z39" s="115"/>
      <c r="AA39" s="115"/>
      <c r="AB39" s="115"/>
      <c r="AC39" s="101"/>
    </row>
    <row r="40" spans="1:29" s="48" customFormat="1">
      <c r="A40" s="48" t="s">
        <v>282</v>
      </c>
      <c r="B40" s="71">
        <v>867899</v>
      </c>
      <c r="C40" s="48" t="s">
        <v>291</v>
      </c>
      <c r="D40" s="107" t="s">
        <v>256</v>
      </c>
      <c r="E40" s="48" t="s">
        <v>300</v>
      </c>
      <c r="F40" s="71">
        <v>2016.8</v>
      </c>
      <c r="G40" s="117">
        <v>395000</v>
      </c>
      <c r="H40" s="118">
        <v>200000</v>
      </c>
      <c r="I40" s="294">
        <f>SUM(H40:H41)</f>
        <v>400000</v>
      </c>
      <c r="J40" s="123" t="s">
        <v>358</v>
      </c>
      <c r="K40" s="48" t="s">
        <v>292</v>
      </c>
      <c r="L40" s="71">
        <v>190827</v>
      </c>
      <c r="M40" s="48">
        <v>190831</v>
      </c>
      <c r="N40" s="48">
        <v>190921</v>
      </c>
      <c r="O40" s="48" t="s">
        <v>303</v>
      </c>
      <c r="P40" s="48" t="s">
        <v>27</v>
      </c>
      <c r="Q40" s="48">
        <v>190909</v>
      </c>
      <c r="R40" s="234">
        <v>190919</v>
      </c>
      <c r="S40" s="89">
        <v>6000</v>
      </c>
      <c r="T40" s="103">
        <v>4000</v>
      </c>
      <c r="U40" s="103">
        <v>5000</v>
      </c>
      <c r="V40" s="103">
        <v>4190</v>
      </c>
      <c r="W40" s="103">
        <v>4500</v>
      </c>
      <c r="X40" s="103"/>
      <c r="Y40" s="103"/>
      <c r="Z40" s="103">
        <v>10000</v>
      </c>
      <c r="AA40" s="103"/>
      <c r="AB40" s="103">
        <f>SUM(S40:AA41)</f>
        <v>33690</v>
      </c>
    </row>
    <row r="41" spans="1:29" s="48" customFormat="1" hidden="1">
      <c r="B41" s="71"/>
      <c r="D41" s="119" t="s">
        <v>256</v>
      </c>
      <c r="E41" s="52" t="s">
        <v>299</v>
      </c>
      <c r="F41" s="82">
        <v>2016.2</v>
      </c>
      <c r="G41" s="117">
        <v>356000</v>
      </c>
      <c r="H41" s="118">
        <v>200000</v>
      </c>
      <c r="I41" s="294"/>
      <c r="J41" s="123"/>
      <c r="L41" s="71"/>
      <c r="R41" s="234"/>
      <c r="S41" s="89"/>
      <c r="T41" s="103"/>
      <c r="U41" s="103"/>
      <c r="V41" s="103"/>
      <c r="W41" s="103"/>
      <c r="X41" s="103"/>
      <c r="Y41" s="103"/>
      <c r="Z41" s="103"/>
      <c r="AA41" s="103"/>
      <c r="AB41" s="103"/>
    </row>
    <row r="42" spans="1:29" s="48" customFormat="1">
      <c r="A42" s="71"/>
      <c r="B42" s="71"/>
      <c r="C42" s="71"/>
      <c r="D42" s="52"/>
      <c r="E42" s="52"/>
      <c r="F42" s="82"/>
      <c r="G42" s="117"/>
      <c r="H42" s="118"/>
      <c r="I42" s="294"/>
      <c r="J42" s="81"/>
      <c r="K42" s="71"/>
      <c r="L42" s="71"/>
      <c r="M42" s="71"/>
      <c r="N42" s="71"/>
      <c r="O42" s="71"/>
      <c r="P42" s="71"/>
      <c r="Q42" s="71"/>
      <c r="R42" s="234"/>
      <c r="S42" s="53"/>
      <c r="T42" s="115"/>
      <c r="U42" s="115"/>
      <c r="V42" s="115"/>
      <c r="W42" s="115"/>
      <c r="X42" s="115"/>
      <c r="Y42" s="115"/>
      <c r="Z42" s="115"/>
      <c r="AA42" s="115"/>
      <c r="AB42" s="115"/>
      <c r="AC42" s="101"/>
    </row>
    <row r="43" spans="1:29" s="147" customFormat="1" ht="12" customHeight="1">
      <c r="A43" s="147" t="s">
        <v>282</v>
      </c>
      <c r="B43" s="146">
        <v>867899</v>
      </c>
      <c r="C43" s="147" t="s">
        <v>293</v>
      </c>
      <c r="D43" s="119" t="s">
        <v>256</v>
      </c>
      <c r="E43" s="147" t="s">
        <v>283</v>
      </c>
      <c r="F43" s="146">
        <v>2016.6</v>
      </c>
      <c r="G43" s="110">
        <v>366000</v>
      </c>
      <c r="H43" s="160">
        <v>700000</v>
      </c>
      <c r="I43" s="295">
        <f>SUM(H43:H46)</f>
        <v>3300000</v>
      </c>
      <c r="J43" s="147" t="s">
        <v>360</v>
      </c>
      <c r="K43" s="147" t="s">
        <v>294</v>
      </c>
      <c r="L43" s="146">
        <v>190829</v>
      </c>
      <c r="M43" s="145">
        <v>190922</v>
      </c>
      <c r="N43" s="147">
        <v>191022</v>
      </c>
      <c r="O43" s="147" t="s">
        <v>295</v>
      </c>
      <c r="P43" s="147" t="s">
        <v>27</v>
      </c>
      <c r="Q43" s="147">
        <v>190905</v>
      </c>
      <c r="R43" s="235">
        <v>190918</v>
      </c>
      <c r="S43" s="144">
        <v>6000</v>
      </c>
      <c r="T43" s="142"/>
      <c r="U43" s="141">
        <v>5000</v>
      </c>
      <c r="V43" s="141">
        <v>4190</v>
      </c>
      <c r="W43" s="141"/>
      <c r="X43" s="141">
        <v>4800</v>
      </c>
      <c r="Y43" s="141"/>
      <c r="Z43" s="141">
        <v>10000</v>
      </c>
      <c r="AA43" s="141"/>
      <c r="AB43" s="141"/>
    </row>
    <row r="44" spans="1:29" s="147" customFormat="1" hidden="1">
      <c r="B44" s="146"/>
      <c r="D44" s="119" t="s">
        <v>256</v>
      </c>
      <c r="E44" s="147" t="s">
        <v>285</v>
      </c>
      <c r="F44" s="146">
        <v>2016.5</v>
      </c>
      <c r="G44" s="110">
        <v>547000</v>
      </c>
      <c r="H44" s="160">
        <v>700000</v>
      </c>
      <c r="I44" s="295"/>
      <c r="L44" s="146"/>
      <c r="M44" s="145"/>
      <c r="R44" s="235"/>
      <c r="S44" s="144"/>
      <c r="T44" s="142"/>
      <c r="U44" s="141"/>
      <c r="V44" s="141"/>
      <c r="W44" s="141"/>
      <c r="X44" s="141"/>
      <c r="Y44" s="141"/>
      <c r="Z44" s="141"/>
      <c r="AA44" s="141"/>
      <c r="AB44" s="141"/>
    </row>
    <row r="45" spans="1:29" s="147" customFormat="1" hidden="1">
      <c r="B45" s="146"/>
      <c r="D45" s="119" t="s">
        <v>256</v>
      </c>
      <c r="E45" s="147" t="s">
        <v>284</v>
      </c>
      <c r="F45" s="146">
        <v>2018.4</v>
      </c>
      <c r="G45" s="110">
        <v>790000</v>
      </c>
      <c r="H45" s="160">
        <v>950000</v>
      </c>
      <c r="I45" s="295"/>
      <c r="L45" s="146"/>
      <c r="M45" s="145"/>
      <c r="R45" s="235"/>
      <c r="S45" s="144"/>
      <c r="T45" s="142"/>
      <c r="U45" s="141"/>
      <c r="V45" s="141"/>
      <c r="W45" s="141"/>
      <c r="X45" s="141"/>
      <c r="Y45" s="141"/>
      <c r="Z45" s="141"/>
      <c r="AA45" s="141"/>
      <c r="AB45" s="141"/>
    </row>
    <row r="46" spans="1:29" s="147" customFormat="1" hidden="1">
      <c r="B46" s="146"/>
      <c r="D46" s="120" t="s">
        <v>296</v>
      </c>
      <c r="E46" s="120" t="s">
        <v>320</v>
      </c>
      <c r="F46" s="131">
        <v>2018.11</v>
      </c>
      <c r="G46" s="121">
        <v>478000</v>
      </c>
      <c r="H46" s="122">
        <v>950000</v>
      </c>
      <c r="I46" s="296"/>
      <c r="J46" s="120"/>
      <c r="K46" s="120"/>
      <c r="L46" s="131"/>
      <c r="M46" s="104"/>
      <c r="N46" s="120"/>
      <c r="O46" s="120"/>
      <c r="P46" s="120"/>
      <c r="Q46" s="120"/>
      <c r="R46" s="238"/>
      <c r="S46" s="124"/>
      <c r="T46" s="125"/>
      <c r="U46" s="126"/>
      <c r="V46" s="126"/>
      <c r="W46" s="126"/>
      <c r="X46" s="126"/>
      <c r="Y46" s="126"/>
      <c r="Z46" s="126"/>
      <c r="AA46" s="126"/>
      <c r="AB46" s="126"/>
      <c r="AC46" s="120"/>
    </row>
    <row r="47" spans="1:29" s="149" customFormat="1">
      <c r="A47" s="151"/>
      <c r="B47" s="151"/>
      <c r="C47" s="151"/>
      <c r="D47" s="161"/>
      <c r="E47" s="162"/>
      <c r="F47" s="148"/>
      <c r="G47" s="17"/>
      <c r="H47" s="163"/>
      <c r="I47" s="179"/>
      <c r="J47" s="151"/>
      <c r="K47" s="151"/>
      <c r="L47" s="151"/>
      <c r="M47" s="151"/>
      <c r="N47" s="151"/>
      <c r="O47" s="151"/>
      <c r="P47" s="151"/>
      <c r="Q47" s="148"/>
      <c r="R47" s="235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5"/>
    </row>
    <row r="48" spans="1:29" s="159" customFormat="1">
      <c r="A48" s="151"/>
      <c r="B48" s="151"/>
      <c r="C48" s="151"/>
      <c r="D48" s="161"/>
      <c r="E48" s="162"/>
      <c r="F48" s="148"/>
      <c r="G48" s="17"/>
      <c r="H48" s="163"/>
      <c r="I48" s="179"/>
      <c r="J48" s="151"/>
      <c r="K48" s="151"/>
      <c r="L48" s="151"/>
      <c r="M48" s="151"/>
      <c r="N48" s="151"/>
      <c r="O48" s="151"/>
      <c r="P48" s="151"/>
      <c r="Q48" s="148"/>
      <c r="R48" s="235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5"/>
    </row>
    <row r="49" spans="1:28" s="7" customFormat="1">
      <c r="A49" s="8"/>
      <c r="B49" s="8"/>
      <c r="C49" s="8"/>
      <c r="F49" s="8"/>
      <c r="G49" s="18"/>
      <c r="H49" s="21"/>
      <c r="I49" s="22"/>
      <c r="J49" s="8"/>
      <c r="K49" s="8"/>
      <c r="L49" s="8"/>
      <c r="M49" s="8"/>
      <c r="N49" s="8"/>
      <c r="O49" s="8"/>
      <c r="Q49" s="8"/>
      <c r="R49" s="239"/>
      <c r="S49" s="61"/>
      <c r="T49" s="61"/>
      <c r="U49" s="61"/>
      <c r="V49" s="61"/>
      <c r="W49" s="61"/>
      <c r="X49" s="61"/>
      <c r="Y49" s="61"/>
      <c r="Z49" s="61"/>
      <c r="AA49" s="61"/>
      <c r="AB49" s="61"/>
    </row>
    <row r="50" spans="1:28">
      <c r="D50" s="10"/>
      <c r="E50" s="1" t="s">
        <v>319</v>
      </c>
      <c r="G50" s="19"/>
      <c r="K50" s="5"/>
    </row>
    <row r="51" spans="1:28">
      <c r="D51" s="3"/>
      <c r="E51" s="1" t="s">
        <v>20</v>
      </c>
      <c r="G51" s="19"/>
      <c r="K51" s="5"/>
    </row>
    <row r="52" spans="1:28">
      <c r="D52" s="4"/>
      <c r="E52" s="1" t="s">
        <v>238</v>
      </c>
      <c r="G52" s="19"/>
      <c r="K52" s="5"/>
    </row>
    <row r="53" spans="1:28">
      <c r="D53" s="2"/>
      <c r="E53" s="1" t="s">
        <v>391</v>
      </c>
      <c r="G53" s="19"/>
      <c r="J53" s="6"/>
      <c r="K53" s="6"/>
      <c r="L53" s="6"/>
      <c r="M53" s="6"/>
    </row>
    <row r="54" spans="1:28">
      <c r="D54" s="13"/>
      <c r="E54" s="1" t="s">
        <v>246</v>
      </c>
    </row>
  </sheetData>
  <phoneticPr fontId="1"/>
  <pageMargins left="0.7" right="0.7" top="0.75" bottom="0.75" header="0.3" footer="0.3"/>
  <pageSetup orientation="portrait" r:id="rId1"/>
  <ignoredErrors>
    <ignoredError sqref="AB38 AB34 AB36" formulaRange="1"/>
    <ignoredError sqref="J36 J40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AC3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0" sqref="I30"/>
    </sheetView>
  </sheetViews>
  <sheetFormatPr defaultColWidth="9" defaultRowHeight="12"/>
  <cols>
    <col min="1" max="2" width="17.7109375" style="5" customWidth="1"/>
    <col min="3" max="3" width="17.7109375" style="9" hidden="1" customWidth="1"/>
    <col min="4" max="4" width="16.140625" style="1" hidden="1" customWidth="1"/>
    <col min="5" max="5" width="13.42578125" style="1" hidden="1" customWidth="1"/>
    <col min="6" max="6" width="6.42578125" style="5" hidden="1" customWidth="1"/>
    <col min="7" max="7" width="11.28515625" style="20" hidden="1" customWidth="1"/>
    <col min="8" max="8" width="11.28515625" style="22" hidden="1" customWidth="1"/>
    <col min="9" max="9" width="11.28515625" style="22" customWidth="1"/>
    <col min="10" max="10" width="15.7109375" style="5" customWidth="1"/>
    <col min="11" max="11" width="10" style="12" customWidth="1"/>
    <col min="12" max="12" width="6.7109375" style="5" customWidth="1"/>
    <col min="13" max="14" width="6.7109375" style="5" hidden="1" customWidth="1"/>
    <col min="15" max="15" width="15.85546875" style="5" customWidth="1"/>
    <col min="16" max="16" width="13.140625" style="1" customWidth="1"/>
    <col min="17" max="17" width="6.7109375" style="1" hidden="1" customWidth="1"/>
    <col min="18" max="18" width="6.7109375" style="1" customWidth="1"/>
    <col min="19" max="19" width="10.5703125" style="23" bestFit="1" customWidth="1"/>
    <col min="20" max="20" width="10" style="25" bestFit="1" customWidth="1"/>
    <col min="21" max="21" width="8.140625" style="5" bestFit="1" customWidth="1"/>
    <col min="22" max="22" width="7.5703125" style="29" bestFit="1" customWidth="1"/>
    <col min="23" max="23" width="16.42578125" style="1" bestFit="1" customWidth="1"/>
    <col min="24" max="24" width="16" style="1" bestFit="1" customWidth="1"/>
    <col min="25" max="27" width="8.5703125" style="1" customWidth="1"/>
    <col min="28" max="28" width="8.28515625" style="1" customWidth="1"/>
    <col min="29" max="29" width="8.140625" style="1" customWidth="1"/>
    <col min="30" max="16384" width="9" style="1"/>
  </cols>
  <sheetData>
    <row r="1" spans="1:29" s="99" customFormat="1">
      <c r="A1" s="94" t="s">
        <v>2</v>
      </c>
      <c r="B1" s="94" t="s">
        <v>420</v>
      </c>
      <c r="C1" s="95" t="s">
        <v>3</v>
      </c>
      <c r="D1" s="94" t="s">
        <v>1</v>
      </c>
      <c r="E1" s="94" t="s">
        <v>0</v>
      </c>
      <c r="F1" s="64" t="s">
        <v>83</v>
      </c>
      <c r="G1" s="62" t="s">
        <v>4</v>
      </c>
      <c r="H1" s="105" t="s">
        <v>5</v>
      </c>
      <c r="I1" s="105" t="s">
        <v>444</v>
      </c>
      <c r="J1" s="94" t="s">
        <v>6</v>
      </c>
      <c r="K1" s="94" t="s">
        <v>7</v>
      </c>
      <c r="L1" s="64" t="s">
        <v>8</v>
      </c>
      <c r="M1" s="94" t="s">
        <v>9</v>
      </c>
      <c r="N1" s="94" t="s">
        <v>10</v>
      </c>
      <c r="O1" s="94" t="s">
        <v>11</v>
      </c>
      <c r="P1" s="94" t="s">
        <v>12</v>
      </c>
      <c r="Q1" s="94" t="s">
        <v>391</v>
      </c>
      <c r="R1" s="106" t="s">
        <v>13</v>
      </c>
      <c r="S1" s="62" t="s">
        <v>447</v>
      </c>
      <c r="T1" s="62" t="s">
        <v>403</v>
      </c>
      <c r="U1" s="62" t="s">
        <v>404</v>
      </c>
      <c r="V1" s="62" t="s">
        <v>405</v>
      </c>
      <c r="W1" s="62" t="s">
        <v>394</v>
      </c>
      <c r="X1" s="62" t="s">
        <v>406</v>
      </c>
      <c r="Y1" s="62" t="s">
        <v>392</v>
      </c>
      <c r="Z1" s="62" t="s">
        <v>407</v>
      </c>
      <c r="AA1" s="62" t="s">
        <v>408</v>
      </c>
      <c r="AB1" s="62" t="s">
        <v>393</v>
      </c>
      <c r="AC1" s="94" t="s">
        <v>395</v>
      </c>
    </row>
    <row r="2" spans="1:29" s="93" customFormat="1">
      <c r="A2" s="84" t="s">
        <v>282</v>
      </c>
      <c r="B2" s="84">
        <v>867899</v>
      </c>
      <c r="C2" s="84" t="s">
        <v>307</v>
      </c>
      <c r="D2" s="93" t="s">
        <v>306</v>
      </c>
      <c r="E2" s="93" t="s">
        <v>329</v>
      </c>
      <c r="F2" s="240" t="s">
        <v>305</v>
      </c>
      <c r="G2" s="241">
        <v>307000</v>
      </c>
      <c r="H2" s="242">
        <v>400000</v>
      </c>
      <c r="I2" s="242">
        <f>SUM(H2)</f>
        <v>400000</v>
      </c>
      <c r="J2" s="240" t="s">
        <v>363</v>
      </c>
      <c r="K2" s="84" t="s">
        <v>302</v>
      </c>
      <c r="L2" s="84">
        <v>190903</v>
      </c>
      <c r="M2" s="84">
        <v>191019</v>
      </c>
      <c r="N2" s="84">
        <v>191103</v>
      </c>
      <c r="O2" s="84" t="s">
        <v>304</v>
      </c>
      <c r="P2" s="84" t="s">
        <v>254</v>
      </c>
      <c r="Q2" s="84"/>
      <c r="R2" s="84"/>
      <c r="S2" s="243">
        <v>6000</v>
      </c>
      <c r="T2" s="244"/>
      <c r="U2" s="84"/>
      <c r="V2" s="245"/>
      <c r="W2" s="246"/>
      <c r="X2" s="246"/>
      <c r="Y2" s="246"/>
      <c r="Z2" s="246"/>
      <c r="AA2" s="246"/>
      <c r="AB2" s="246"/>
      <c r="AC2" s="84"/>
    </row>
    <row r="3" spans="1:29" s="88" customFormat="1">
      <c r="A3" s="87"/>
      <c r="B3" s="199"/>
      <c r="C3" s="87"/>
      <c r="F3" s="167"/>
      <c r="G3" s="110"/>
      <c r="H3" s="166"/>
      <c r="I3" s="166"/>
      <c r="J3" s="167"/>
      <c r="K3" s="87"/>
      <c r="L3" s="214"/>
      <c r="M3" s="87"/>
      <c r="N3" s="87"/>
      <c r="O3" s="87"/>
      <c r="P3" s="87"/>
      <c r="Q3" s="87"/>
      <c r="R3" s="87"/>
      <c r="S3" s="168"/>
      <c r="T3" s="169"/>
      <c r="U3" s="87"/>
      <c r="V3" s="170"/>
      <c r="W3" s="171"/>
      <c r="X3" s="171"/>
      <c r="Y3" s="171"/>
      <c r="Z3" s="171"/>
      <c r="AA3" s="171"/>
      <c r="AB3" s="171"/>
      <c r="AC3" s="87"/>
    </row>
    <row r="4" spans="1:29" s="247" customFormat="1">
      <c r="A4" s="82" t="s">
        <v>282</v>
      </c>
      <c r="B4" s="82">
        <v>867899</v>
      </c>
      <c r="C4" s="82" t="s">
        <v>315</v>
      </c>
      <c r="D4" s="52" t="s">
        <v>306</v>
      </c>
      <c r="E4" s="247" t="s">
        <v>314</v>
      </c>
      <c r="F4" s="248">
        <v>2018.7</v>
      </c>
      <c r="G4" s="249">
        <v>836000</v>
      </c>
      <c r="H4" s="250">
        <v>600000</v>
      </c>
      <c r="I4" s="250">
        <f>SUM(H4)</f>
        <v>600000</v>
      </c>
      <c r="J4" s="82" t="s">
        <v>316</v>
      </c>
      <c r="K4" s="82" t="s">
        <v>317</v>
      </c>
      <c r="L4" s="82">
        <v>190912</v>
      </c>
      <c r="M4" s="82">
        <v>191031</v>
      </c>
      <c r="N4" s="82">
        <v>191210</v>
      </c>
      <c r="O4" s="82" t="s">
        <v>318</v>
      </c>
      <c r="P4" s="84" t="s">
        <v>27</v>
      </c>
      <c r="Q4" s="84"/>
      <c r="R4" s="84"/>
      <c r="S4" s="243">
        <v>6000</v>
      </c>
      <c r="T4" s="251">
        <v>4000</v>
      </c>
      <c r="U4" s="248"/>
      <c r="V4" s="252"/>
      <c r="W4" s="253"/>
      <c r="X4" s="253"/>
      <c r="Y4" s="253"/>
      <c r="Z4" s="253"/>
      <c r="AA4" s="253"/>
      <c r="AB4" s="253"/>
      <c r="AC4" s="84"/>
    </row>
    <row r="5" spans="1:29" s="172" customFormat="1">
      <c r="A5" s="146"/>
      <c r="B5" s="146"/>
      <c r="C5" s="146"/>
      <c r="D5" s="147"/>
      <c r="F5" s="175"/>
      <c r="G5" s="130"/>
      <c r="H5" s="173"/>
      <c r="I5" s="173"/>
      <c r="J5" s="146"/>
      <c r="K5" s="146"/>
      <c r="L5" s="146"/>
      <c r="M5" s="146"/>
      <c r="N5" s="146"/>
      <c r="O5" s="146"/>
      <c r="P5" s="87"/>
      <c r="Q5" s="87"/>
      <c r="R5" s="87"/>
      <c r="S5" s="168"/>
      <c r="T5" s="174"/>
      <c r="U5" s="175"/>
      <c r="V5" s="176"/>
      <c r="W5" s="177"/>
      <c r="X5" s="177"/>
      <c r="Y5" s="177"/>
      <c r="Z5" s="177"/>
      <c r="AA5" s="177"/>
      <c r="AB5" s="177"/>
      <c r="AC5" s="87"/>
    </row>
    <row r="6" spans="1:29" s="247" customFormat="1">
      <c r="A6" s="82" t="s">
        <v>282</v>
      </c>
      <c r="B6" s="82">
        <v>867899</v>
      </c>
      <c r="C6" s="82" t="s">
        <v>315</v>
      </c>
      <c r="D6" s="52" t="s">
        <v>306</v>
      </c>
      <c r="E6" s="247" t="s">
        <v>322</v>
      </c>
      <c r="F6" s="248">
        <v>2018.3</v>
      </c>
      <c r="G6" s="249">
        <v>849000</v>
      </c>
      <c r="H6" s="250">
        <v>700000</v>
      </c>
      <c r="I6" s="250">
        <f>SUM(H6)</f>
        <v>700000</v>
      </c>
      <c r="J6" s="82" t="s">
        <v>323</v>
      </c>
      <c r="K6" s="82" t="s">
        <v>324</v>
      </c>
      <c r="L6" s="82">
        <v>190916</v>
      </c>
      <c r="M6" s="82">
        <v>191124</v>
      </c>
      <c r="N6" s="82">
        <v>191215</v>
      </c>
      <c r="O6" s="82" t="s">
        <v>96</v>
      </c>
      <c r="P6" s="84" t="s">
        <v>27</v>
      </c>
      <c r="Q6" s="84"/>
      <c r="R6" s="84"/>
      <c r="S6" s="243">
        <v>6000</v>
      </c>
      <c r="T6" s="251"/>
      <c r="U6" s="248"/>
      <c r="V6" s="252"/>
      <c r="W6" s="253"/>
      <c r="X6" s="253"/>
      <c r="Y6" s="253"/>
      <c r="Z6" s="253"/>
      <c r="AA6" s="253"/>
      <c r="AB6" s="253"/>
      <c r="AC6" s="84"/>
    </row>
    <row r="7" spans="1:29" s="172" customFormat="1">
      <c r="A7" s="146"/>
      <c r="B7" s="146"/>
      <c r="C7" s="146"/>
      <c r="D7" s="147"/>
      <c r="F7" s="175"/>
      <c r="G7" s="130"/>
      <c r="H7" s="173"/>
      <c r="I7" s="173"/>
      <c r="J7" s="146"/>
      <c r="K7" s="146"/>
      <c r="L7" s="146"/>
      <c r="M7" s="146"/>
      <c r="N7" s="146"/>
      <c r="O7" s="146"/>
      <c r="P7" s="87"/>
      <c r="Q7" s="87"/>
      <c r="R7" s="87"/>
      <c r="S7" s="168"/>
      <c r="T7" s="174"/>
      <c r="U7" s="175"/>
      <c r="V7" s="176"/>
      <c r="W7" s="177"/>
      <c r="X7" s="177"/>
      <c r="Y7" s="177"/>
      <c r="Z7" s="177"/>
      <c r="AA7" s="177"/>
      <c r="AB7" s="177"/>
      <c r="AC7" s="87"/>
    </row>
    <row r="8" spans="1:29" s="247" customFormat="1">
      <c r="A8" s="82" t="s">
        <v>282</v>
      </c>
      <c r="B8" s="82">
        <v>867899</v>
      </c>
      <c r="C8" s="82" t="s">
        <v>326</v>
      </c>
      <c r="D8" s="52" t="s">
        <v>306</v>
      </c>
      <c r="E8" s="247" t="s">
        <v>325</v>
      </c>
      <c r="F8" s="248">
        <v>2018.3</v>
      </c>
      <c r="G8" s="254">
        <v>512000</v>
      </c>
      <c r="H8" s="242">
        <v>550000</v>
      </c>
      <c r="I8" s="242">
        <f>SUM(H8)</f>
        <v>550000</v>
      </c>
      <c r="J8" s="82" t="s">
        <v>327</v>
      </c>
      <c r="K8" s="82" t="s">
        <v>328</v>
      </c>
      <c r="L8" s="82">
        <v>190916</v>
      </c>
      <c r="M8" s="82">
        <v>191030</v>
      </c>
      <c r="N8" s="82">
        <v>191120</v>
      </c>
      <c r="O8" s="82" t="s">
        <v>141</v>
      </c>
      <c r="P8" s="84" t="s">
        <v>27</v>
      </c>
      <c r="Q8" s="84"/>
      <c r="R8" s="84"/>
      <c r="S8" s="243">
        <v>6000</v>
      </c>
      <c r="T8" s="251"/>
      <c r="U8" s="248"/>
      <c r="V8" s="252"/>
      <c r="W8" s="253"/>
      <c r="X8" s="253"/>
      <c r="Y8" s="253"/>
      <c r="Z8" s="253"/>
      <c r="AA8" s="253"/>
      <c r="AB8" s="253"/>
      <c r="AC8" s="84"/>
    </row>
    <row r="9" spans="1:29" s="172" customFormat="1">
      <c r="A9" s="146"/>
      <c r="B9" s="146"/>
      <c r="C9" s="146"/>
      <c r="D9" s="147"/>
      <c r="F9" s="175"/>
      <c r="G9" s="136"/>
      <c r="H9" s="166"/>
      <c r="I9" s="166"/>
      <c r="J9" s="146"/>
      <c r="K9" s="146"/>
      <c r="L9" s="146"/>
      <c r="M9" s="146"/>
      <c r="N9" s="146"/>
      <c r="O9" s="146"/>
      <c r="P9" s="87"/>
      <c r="Q9" s="87"/>
      <c r="R9" s="87"/>
      <c r="S9" s="168"/>
      <c r="T9" s="174"/>
      <c r="U9" s="175"/>
      <c r="V9" s="176"/>
      <c r="W9" s="177"/>
      <c r="X9" s="177"/>
      <c r="Y9" s="177"/>
      <c r="Z9" s="177"/>
      <c r="AA9" s="177"/>
      <c r="AB9" s="177"/>
      <c r="AC9" s="87"/>
    </row>
    <row r="10" spans="1:29" s="172" customFormat="1">
      <c r="A10" s="146" t="s">
        <v>331</v>
      </c>
      <c r="B10" s="146">
        <v>866005</v>
      </c>
      <c r="C10" s="146" t="s">
        <v>332</v>
      </c>
      <c r="D10" s="137" t="s">
        <v>371</v>
      </c>
      <c r="E10" s="172" t="s">
        <v>330</v>
      </c>
      <c r="F10" s="175">
        <v>2019.6</v>
      </c>
      <c r="G10" s="138">
        <v>2200000</v>
      </c>
      <c r="H10" s="138">
        <v>2200000</v>
      </c>
      <c r="I10" s="138">
        <f>SUM(H10)</f>
        <v>2200000</v>
      </c>
      <c r="J10" s="146" t="s">
        <v>336</v>
      </c>
      <c r="K10" s="146" t="s">
        <v>352</v>
      </c>
      <c r="L10" s="146">
        <v>190917</v>
      </c>
      <c r="M10" s="146">
        <v>191101</v>
      </c>
      <c r="N10" s="146">
        <v>191122</v>
      </c>
      <c r="O10" s="88" t="s">
        <v>73</v>
      </c>
      <c r="P10" s="87" t="s">
        <v>27</v>
      </c>
      <c r="Q10" s="87">
        <v>191007</v>
      </c>
      <c r="R10" s="87"/>
      <c r="S10" s="168">
        <v>6000</v>
      </c>
      <c r="T10" s="174"/>
      <c r="U10" s="175"/>
      <c r="V10" s="176"/>
      <c r="W10" s="177"/>
      <c r="X10" s="177"/>
      <c r="Y10" s="177"/>
      <c r="Z10" s="177"/>
      <c r="AA10" s="177"/>
      <c r="AB10" s="177"/>
      <c r="AC10" s="87"/>
    </row>
    <row r="11" spans="1:29" s="172" customFormat="1">
      <c r="A11" s="146"/>
      <c r="B11" s="146"/>
      <c r="C11" s="146"/>
      <c r="D11" s="147"/>
      <c r="F11" s="175"/>
      <c r="G11" s="138"/>
      <c r="H11" s="138"/>
      <c r="I11" s="138"/>
      <c r="J11" s="146"/>
      <c r="K11" s="146"/>
      <c r="L11" s="146"/>
      <c r="M11" s="146"/>
      <c r="N11" s="146"/>
      <c r="O11" s="88"/>
      <c r="P11" s="87"/>
      <c r="Q11" s="87"/>
      <c r="R11" s="87"/>
      <c r="S11" s="168"/>
      <c r="T11" s="174"/>
      <c r="U11" s="175"/>
      <c r="V11" s="176"/>
      <c r="W11" s="177"/>
      <c r="X11" s="177"/>
      <c r="Y11" s="177"/>
      <c r="Z11" s="177"/>
      <c r="AA11" s="177"/>
      <c r="AB11" s="177"/>
      <c r="AC11" s="87"/>
    </row>
    <row r="12" spans="1:29" s="172" customFormat="1">
      <c r="A12" s="131" t="s">
        <v>331</v>
      </c>
      <c r="B12" s="131">
        <v>866005</v>
      </c>
      <c r="C12" s="131" t="s">
        <v>333</v>
      </c>
      <c r="D12" s="120" t="s">
        <v>371</v>
      </c>
      <c r="E12" s="262" t="s">
        <v>334</v>
      </c>
      <c r="F12" s="263">
        <v>2019.6</v>
      </c>
      <c r="G12" s="285">
        <v>2200000</v>
      </c>
      <c r="H12" s="285">
        <v>2200000</v>
      </c>
      <c r="I12" s="285">
        <f>SUM(H12)</f>
        <v>2200000</v>
      </c>
      <c r="J12" s="131" t="s">
        <v>335</v>
      </c>
      <c r="K12" s="146" t="s">
        <v>353</v>
      </c>
      <c r="L12" s="146">
        <v>190917</v>
      </c>
      <c r="M12" s="146">
        <v>191101</v>
      </c>
      <c r="N12" s="146">
        <v>191122</v>
      </c>
      <c r="O12" s="88" t="s">
        <v>73</v>
      </c>
      <c r="P12" s="87" t="s">
        <v>27</v>
      </c>
      <c r="Q12" s="87">
        <v>191007</v>
      </c>
      <c r="R12" s="87"/>
      <c r="S12" s="168">
        <v>6000</v>
      </c>
      <c r="T12" s="174"/>
      <c r="U12" s="263">
        <v>5000</v>
      </c>
      <c r="V12" s="297">
        <v>4190</v>
      </c>
      <c r="W12" s="177"/>
      <c r="X12" s="177"/>
      <c r="Y12" s="177"/>
      <c r="Z12" s="177"/>
      <c r="AA12" s="177"/>
      <c r="AB12" s="177"/>
      <c r="AC12" s="87"/>
    </row>
    <row r="13" spans="1:29" s="172" customFormat="1" ht="13.5" customHeight="1">
      <c r="A13" s="146"/>
      <c r="B13" s="146"/>
      <c r="C13" s="146"/>
      <c r="D13" s="147"/>
      <c r="F13" s="175"/>
      <c r="G13" s="138"/>
      <c r="H13" s="138"/>
      <c r="I13" s="138"/>
      <c r="J13" s="146"/>
      <c r="K13" s="146"/>
      <c r="L13" s="146"/>
      <c r="M13" s="146"/>
      <c r="N13" s="146"/>
      <c r="O13" s="88"/>
      <c r="P13" s="87"/>
      <c r="Q13" s="87"/>
      <c r="R13" s="87"/>
      <c r="S13" s="168"/>
      <c r="T13" s="174"/>
      <c r="U13" s="175"/>
      <c r="V13" s="176"/>
      <c r="W13" s="177"/>
      <c r="X13" s="177"/>
      <c r="Y13" s="177"/>
      <c r="Z13" s="177"/>
      <c r="AA13" s="177"/>
      <c r="AB13" s="177"/>
      <c r="AC13" s="87"/>
    </row>
    <row r="14" spans="1:29" s="178" customFormat="1">
      <c r="A14" s="146" t="s">
        <v>331</v>
      </c>
      <c r="B14" s="146">
        <v>866005</v>
      </c>
      <c r="C14" s="146" t="s">
        <v>350</v>
      </c>
      <c r="D14" s="137" t="s">
        <v>373</v>
      </c>
      <c r="E14" s="172" t="s">
        <v>340</v>
      </c>
      <c r="F14" s="175">
        <v>2019.6</v>
      </c>
      <c r="G14" s="138">
        <v>2200000</v>
      </c>
      <c r="H14" s="138">
        <v>2200000</v>
      </c>
      <c r="I14" s="138">
        <f>SUM(H14)</f>
        <v>2200000</v>
      </c>
      <c r="J14" s="146" t="s">
        <v>351</v>
      </c>
      <c r="K14" s="146" t="s">
        <v>355</v>
      </c>
      <c r="L14" s="146">
        <v>190919</v>
      </c>
      <c r="M14" s="146">
        <v>191101</v>
      </c>
      <c r="N14" s="146">
        <v>191122</v>
      </c>
      <c r="O14" s="88" t="s">
        <v>73</v>
      </c>
      <c r="P14" s="87" t="s">
        <v>27</v>
      </c>
      <c r="Q14" s="87">
        <v>191007</v>
      </c>
      <c r="R14" s="87"/>
      <c r="S14" s="168">
        <v>6000</v>
      </c>
      <c r="T14" s="174"/>
      <c r="U14" s="175"/>
      <c r="V14" s="176"/>
      <c r="W14" s="177"/>
      <c r="X14" s="177"/>
      <c r="Y14" s="177"/>
      <c r="Z14" s="177"/>
      <c r="AA14" s="177"/>
      <c r="AB14" s="177"/>
      <c r="AC14" s="87"/>
    </row>
    <row r="15" spans="1:29" s="178" customFormat="1">
      <c r="A15" s="146"/>
      <c r="B15" s="146"/>
      <c r="C15" s="146"/>
      <c r="D15" s="147"/>
      <c r="E15" s="172"/>
      <c r="F15" s="175"/>
      <c r="G15" s="138"/>
      <c r="H15" s="138"/>
      <c r="I15" s="138"/>
      <c r="J15" s="146"/>
      <c r="K15" s="146"/>
      <c r="L15" s="146"/>
      <c r="M15" s="146"/>
      <c r="N15" s="146"/>
      <c r="O15" s="88"/>
      <c r="P15" s="87"/>
      <c r="Q15" s="87"/>
      <c r="R15" s="87"/>
      <c r="S15" s="168"/>
      <c r="T15" s="174"/>
      <c r="U15" s="175"/>
      <c r="V15" s="176"/>
      <c r="W15" s="177"/>
      <c r="X15" s="177"/>
      <c r="Y15" s="177"/>
      <c r="Z15" s="177"/>
      <c r="AA15" s="177"/>
      <c r="AB15" s="177"/>
      <c r="AC15" s="87"/>
    </row>
    <row r="16" spans="1:29" s="178" customFormat="1">
      <c r="A16" s="146" t="s">
        <v>331</v>
      </c>
      <c r="B16" s="146">
        <v>866005</v>
      </c>
      <c r="C16" s="146" t="s">
        <v>349</v>
      </c>
      <c r="D16" s="137" t="s">
        <v>371</v>
      </c>
      <c r="E16" s="172" t="s">
        <v>341</v>
      </c>
      <c r="F16" s="175">
        <v>2019.6</v>
      </c>
      <c r="G16" s="138">
        <v>2200000</v>
      </c>
      <c r="H16" s="138">
        <v>2200000</v>
      </c>
      <c r="I16" s="138">
        <f>SUM(H16)</f>
        <v>2200000</v>
      </c>
      <c r="J16" s="146" t="s">
        <v>348</v>
      </c>
      <c r="K16" s="146" t="s">
        <v>354</v>
      </c>
      <c r="L16" s="146">
        <v>190919</v>
      </c>
      <c r="M16" s="146">
        <v>191101</v>
      </c>
      <c r="N16" s="146">
        <v>191122</v>
      </c>
      <c r="O16" s="88" t="s">
        <v>73</v>
      </c>
      <c r="P16" s="87" t="s">
        <v>27</v>
      </c>
      <c r="Q16" s="87">
        <v>191007</v>
      </c>
      <c r="R16" s="87"/>
      <c r="S16" s="168">
        <v>6000</v>
      </c>
      <c r="T16" s="174"/>
      <c r="U16" s="175"/>
      <c r="V16" s="176"/>
      <c r="W16" s="177"/>
      <c r="X16" s="177"/>
      <c r="Y16" s="177"/>
      <c r="Z16" s="177"/>
      <c r="AA16" s="177"/>
      <c r="AB16" s="177"/>
      <c r="AC16" s="87"/>
    </row>
    <row r="17" spans="1:29" s="178" customFormat="1">
      <c r="A17" s="146"/>
      <c r="B17" s="146"/>
      <c r="C17" s="146"/>
      <c r="D17" s="147"/>
      <c r="E17" s="172"/>
      <c r="F17" s="175"/>
      <c r="G17" s="138"/>
      <c r="H17" s="138"/>
      <c r="I17" s="138"/>
      <c r="J17" s="146"/>
      <c r="K17" s="146"/>
      <c r="L17" s="146"/>
      <c r="M17" s="146"/>
      <c r="N17" s="146"/>
      <c r="O17" s="88"/>
      <c r="P17" s="87"/>
      <c r="Q17" s="87"/>
      <c r="R17" s="87"/>
      <c r="S17" s="168"/>
      <c r="T17" s="174"/>
      <c r="U17" s="175"/>
      <c r="V17" s="176"/>
      <c r="W17" s="177"/>
      <c r="X17" s="177"/>
      <c r="Y17" s="177"/>
      <c r="Z17" s="177"/>
      <c r="AA17" s="177"/>
      <c r="AB17" s="177"/>
      <c r="AC17" s="87"/>
    </row>
    <row r="18" spans="1:29" s="178" customFormat="1">
      <c r="A18" s="131" t="s">
        <v>331</v>
      </c>
      <c r="B18" s="131">
        <v>866005</v>
      </c>
      <c r="C18" s="131" t="s">
        <v>346</v>
      </c>
      <c r="D18" s="120" t="s">
        <v>371</v>
      </c>
      <c r="E18" s="262" t="s">
        <v>342</v>
      </c>
      <c r="F18" s="263">
        <v>2019.6</v>
      </c>
      <c r="G18" s="285">
        <v>2200000</v>
      </c>
      <c r="H18" s="285">
        <v>2200000</v>
      </c>
      <c r="I18" s="285">
        <f>SUM(H18)</f>
        <v>2200000</v>
      </c>
      <c r="J18" s="131" t="s">
        <v>347</v>
      </c>
      <c r="K18" s="146" t="s">
        <v>356</v>
      </c>
      <c r="L18" s="146">
        <v>190919</v>
      </c>
      <c r="M18" s="146">
        <v>191101</v>
      </c>
      <c r="N18" s="146">
        <v>191122</v>
      </c>
      <c r="O18" s="88" t="s">
        <v>73</v>
      </c>
      <c r="P18" s="87" t="s">
        <v>27</v>
      </c>
      <c r="Q18" s="87">
        <v>191007</v>
      </c>
      <c r="R18" s="87"/>
      <c r="S18" s="168">
        <v>6000</v>
      </c>
      <c r="T18" s="174"/>
      <c r="U18" s="263">
        <v>5000</v>
      </c>
      <c r="V18" s="297">
        <v>4190</v>
      </c>
      <c r="W18" s="177"/>
      <c r="X18" s="177"/>
      <c r="Y18" s="177"/>
      <c r="Z18" s="177"/>
      <c r="AA18" s="177"/>
      <c r="AB18" s="177"/>
      <c r="AC18" s="87"/>
    </row>
    <row r="19" spans="1:29" s="178" customFormat="1">
      <c r="A19" s="146"/>
      <c r="B19" s="146"/>
      <c r="C19" s="146"/>
      <c r="D19" s="147"/>
      <c r="E19" s="172"/>
      <c r="F19" s="175"/>
      <c r="G19" s="138"/>
      <c r="H19" s="138"/>
      <c r="I19" s="138"/>
      <c r="J19" s="146"/>
      <c r="K19" s="146"/>
      <c r="L19" s="146"/>
      <c r="M19" s="146"/>
      <c r="N19" s="146"/>
      <c r="O19" s="88"/>
      <c r="P19" s="87"/>
      <c r="Q19" s="87"/>
      <c r="R19" s="87"/>
      <c r="S19" s="168"/>
      <c r="T19" s="174"/>
      <c r="U19" s="175"/>
      <c r="V19" s="176"/>
      <c r="W19" s="177"/>
      <c r="X19" s="177"/>
      <c r="Y19" s="177"/>
      <c r="Z19" s="177"/>
      <c r="AA19" s="177"/>
      <c r="AB19" s="177"/>
      <c r="AC19" s="87"/>
    </row>
    <row r="20" spans="1:29" s="172" customFormat="1">
      <c r="A20" s="146" t="s">
        <v>87</v>
      </c>
      <c r="B20" s="146">
        <v>8656402</v>
      </c>
      <c r="C20" s="146" t="s">
        <v>87</v>
      </c>
      <c r="D20" s="145" t="s">
        <v>384</v>
      </c>
      <c r="E20" s="172" t="s">
        <v>364</v>
      </c>
      <c r="F20" s="175">
        <v>2018.5</v>
      </c>
      <c r="G20" s="138">
        <v>784000</v>
      </c>
      <c r="H20" s="179">
        <v>784000</v>
      </c>
      <c r="I20" s="179">
        <f>SUM(H20)</f>
        <v>784000</v>
      </c>
      <c r="J20" s="146" t="s">
        <v>372</v>
      </c>
      <c r="K20" s="146" t="s">
        <v>375</v>
      </c>
      <c r="L20" s="146">
        <v>190924</v>
      </c>
      <c r="M20" s="146">
        <v>191201</v>
      </c>
      <c r="N20" s="146">
        <v>191223</v>
      </c>
      <c r="O20" s="146" t="s">
        <v>374</v>
      </c>
      <c r="P20" s="87" t="s">
        <v>26</v>
      </c>
      <c r="Q20" s="87"/>
      <c r="R20" s="87"/>
      <c r="S20" s="168">
        <v>6000</v>
      </c>
      <c r="T20" s="174"/>
      <c r="U20" s="175"/>
      <c r="V20" s="176"/>
      <c r="W20" s="177"/>
      <c r="X20" s="177"/>
      <c r="Y20" s="177"/>
      <c r="Z20" s="177"/>
      <c r="AA20" s="177"/>
      <c r="AB20" s="177"/>
      <c r="AC20" s="87"/>
    </row>
    <row r="21" spans="1:29" s="172" customFormat="1">
      <c r="A21" s="146"/>
      <c r="B21" s="146"/>
      <c r="C21" s="146"/>
      <c r="D21" s="145"/>
      <c r="F21" s="175"/>
      <c r="G21" s="138"/>
      <c r="H21" s="179"/>
      <c r="I21" s="179"/>
      <c r="J21" s="146"/>
      <c r="K21" s="146"/>
      <c r="L21" s="146"/>
      <c r="M21" s="146"/>
      <c r="N21" s="146"/>
      <c r="O21" s="146"/>
      <c r="P21" s="87"/>
      <c r="Q21" s="87"/>
      <c r="R21" s="87"/>
      <c r="S21" s="168"/>
      <c r="T21" s="174"/>
      <c r="U21" s="175"/>
      <c r="V21" s="176"/>
      <c r="W21" s="177"/>
      <c r="X21" s="177"/>
      <c r="Y21" s="177"/>
      <c r="Z21" s="177"/>
      <c r="AA21" s="177"/>
      <c r="AB21" s="177"/>
      <c r="AC21" s="87"/>
    </row>
    <row r="22" spans="1:29" s="16" customFormat="1">
      <c r="A22" s="256" t="s">
        <v>14</v>
      </c>
      <c r="B22" s="257">
        <v>856013</v>
      </c>
      <c r="C22" s="256" t="s">
        <v>366</v>
      </c>
      <c r="D22" s="256" t="s">
        <v>382</v>
      </c>
      <c r="E22" s="258" t="s">
        <v>365</v>
      </c>
      <c r="F22" s="259">
        <v>2019.7</v>
      </c>
      <c r="G22" s="260">
        <v>1489000</v>
      </c>
      <c r="H22" s="261">
        <v>1489000</v>
      </c>
      <c r="I22" s="261">
        <f>SUM(H22:H22)</f>
        <v>1489000</v>
      </c>
      <c r="J22" s="256" t="s">
        <v>377</v>
      </c>
      <c r="K22" s="256" t="s">
        <v>378</v>
      </c>
      <c r="L22" s="257">
        <v>190925</v>
      </c>
      <c r="M22" s="256">
        <v>191202</v>
      </c>
      <c r="N22" s="256">
        <v>191217</v>
      </c>
      <c r="O22" s="256" t="s">
        <v>96</v>
      </c>
      <c r="P22" s="256" t="s">
        <v>26</v>
      </c>
      <c r="Q22" s="256"/>
      <c r="R22" s="256"/>
      <c r="S22" s="255">
        <v>6000</v>
      </c>
      <c r="T22" s="292">
        <v>4000</v>
      </c>
      <c r="U22" s="99"/>
      <c r="V22" s="99"/>
      <c r="W22" s="99"/>
      <c r="X22" s="99"/>
      <c r="Y22" s="99"/>
      <c r="Z22" s="99"/>
      <c r="AA22" s="99"/>
      <c r="AB22" s="99"/>
      <c r="AC22" s="99"/>
    </row>
    <row r="23" spans="1:29" s="16" customFormat="1">
      <c r="A23" s="72"/>
      <c r="B23" s="72"/>
      <c r="C23" s="72"/>
      <c r="D23" s="93"/>
      <c r="E23" s="15"/>
      <c r="F23" s="197"/>
      <c r="G23" s="139"/>
      <c r="H23" s="112"/>
      <c r="I23" s="112"/>
      <c r="J23" s="72"/>
      <c r="K23" s="72"/>
      <c r="L23" s="72"/>
      <c r="M23" s="72"/>
      <c r="N23" s="72"/>
      <c r="O23" s="72"/>
      <c r="P23" s="72"/>
      <c r="Q23" s="50"/>
      <c r="R23" s="50"/>
      <c r="S23" s="127"/>
      <c r="T23" s="128"/>
      <c r="U23" s="140"/>
      <c r="V23" s="140"/>
      <c r="W23" s="140"/>
      <c r="X23" s="140"/>
      <c r="Y23" s="140"/>
      <c r="Z23" s="140"/>
      <c r="AA23" s="140"/>
      <c r="AB23" s="140"/>
      <c r="AC23" s="140"/>
    </row>
    <row r="24" spans="1:29" s="129" customFormat="1">
      <c r="A24" s="131" t="s">
        <v>14</v>
      </c>
      <c r="B24" s="131">
        <v>856013</v>
      </c>
      <c r="C24" s="131" t="s">
        <v>315</v>
      </c>
      <c r="D24" s="120" t="s">
        <v>384</v>
      </c>
      <c r="E24" s="262" t="s">
        <v>376</v>
      </c>
      <c r="F24" s="263">
        <v>2018.7</v>
      </c>
      <c r="G24" s="264">
        <v>825000</v>
      </c>
      <c r="H24" s="265">
        <v>845000</v>
      </c>
      <c r="I24" s="265">
        <f>SUM(H24)</f>
        <v>845000</v>
      </c>
      <c r="J24" s="131" t="s">
        <v>380</v>
      </c>
      <c r="K24" s="131" t="s">
        <v>381</v>
      </c>
      <c r="L24" s="131">
        <v>190926</v>
      </c>
      <c r="M24" s="131">
        <v>191204</v>
      </c>
      <c r="N24" s="131">
        <v>191225</v>
      </c>
      <c r="O24" s="131" t="s">
        <v>96</v>
      </c>
      <c r="P24" s="257" t="s">
        <v>26</v>
      </c>
      <c r="Q24" s="257"/>
      <c r="R24" s="257"/>
      <c r="S24" s="266">
        <v>6000</v>
      </c>
      <c r="T24" s="135"/>
      <c r="U24" s="132"/>
      <c r="V24" s="133"/>
      <c r="W24" s="134"/>
      <c r="X24" s="134"/>
      <c r="Y24" s="134"/>
      <c r="Z24" s="134"/>
      <c r="AA24" s="134"/>
      <c r="AB24" s="134"/>
      <c r="AC24" s="72"/>
    </row>
    <row r="25" spans="1:29" s="16" customFormat="1">
      <c r="A25" s="31"/>
      <c r="B25" s="31"/>
      <c r="C25" s="31"/>
      <c r="D25" s="32"/>
      <c r="E25" s="33"/>
      <c r="F25" s="35"/>
      <c r="G25" s="38"/>
      <c r="H25" s="39"/>
      <c r="I25" s="39"/>
      <c r="J25" s="31"/>
      <c r="K25" s="31"/>
      <c r="L25" s="31"/>
      <c r="M25" s="31"/>
      <c r="N25" s="31"/>
      <c r="O25" s="31"/>
      <c r="P25" s="31"/>
      <c r="Q25" s="31"/>
      <c r="R25" s="31"/>
      <c r="S25" s="40"/>
      <c r="T25" s="34"/>
      <c r="U25" s="35"/>
      <c r="V25" s="36"/>
      <c r="W25" s="37"/>
      <c r="X25" s="37"/>
      <c r="Y25" s="37"/>
      <c r="Z25" s="37"/>
      <c r="AA25" s="37"/>
      <c r="AB25" s="37"/>
      <c r="AC25" s="31"/>
    </row>
    <row r="26" spans="1:29" s="7" customFormat="1">
      <c r="A26" s="31"/>
      <c r="B26" s="31"/>
      <c r="C26" s="31"/>
      <c r="D26" s="32"/>
      <c r="E26" s="33"/>
      <c r="F26" s="35"/>
      <c r="G26" s="38"/>
      <c r="H26" s="39"/>
      <c r="I26" s="39"/>
      <c r="J26" s="31"/>
      <c r="K26" s="31"/>
      <c r="L26" s="31"/>
      <c r="M26" s="31"/>
      <c r="N26" s="31"/>
      <c r="O26" s="31"/>
      <c r="P26" s="31"/>
      <c r="Q26" s="31"/>
      <c r="R26" s="31"/>
      <c r="S26" s="40"/>
      <c r="T26" s="34"/>
      <c r="U26" s="35"/>
      <c r="V26" s="36"/>
      <c r="W26" s="37"/>
      <c r="X26" s="37"/>
      <c r="Y26" s="37"/>
      <c r="Z26" s="37"/>
      <c r="AA26" s="37"/>
      <c r="AB26" s="37"/>
      <c r="AC26" s="31"/>
    </row>
    <row r="27" spans="1:29" s="7" customFormat="1">
      <c r="A27" s="41"/>
      <c r="B27" s="41"/>
      <c r="C27" s="41"/>
      <c r="D27" s="42"/>
      <c r="E27" s="42"/>
      <c r="F27" s="41"/>
      <c r="G27" s="43"/>
      <c r="H27" s="44"/>
      <c r="I27" s="44"/>
      <c r="J27" s="41"/>
      <c r="K27" s="41"/>
      <c r="L27" s="41"/>
      <c r="M27" s="41"/>
      <c r="N27" s="41"/>
      <c r="O27" s="41"/>
      <c r="P27" s="42"/>
      <c r="Q27" s="42"/>
      <c r="R27" s="42"/>
      <c r="S27" s="45"/>
      <c r="T27" s="46"/>
      <c r="U27" s="41"/>
      <c r="V27" s="47"/>
      <c r="W27" s="42"/>
      <c r="X27" s="42"/>
      <c r="Y27" s="42"/>
      <c r="Z27" s="42"/>
      <c r="AA27" s="42"/>
      <c r="AB27" s="42"/>
      <c r="AC27" s="42"/>
    </row>
    <row r="28" spans="1:29">
      <c r="D28" s="10"/>
      <c r="E28" s="1" t="s">
        <v>319</v>
      </c>
      <c r="G28" s="19"/>
      <c r="K28" s="5"/>
    </row>
    <row r="29" spans="1:29">
      <c r="D29" s="3"/>
      <c r="E29" s="1" t="s">
        <v>20</v>
      </c>
      <c r="G29" s="19"/>
      <c r="K29" s="5"/>
    </row>
    <row r="30" spans="1:29">
      <c r="D30" s="4"/>
      <c r="E30" s="1" t="s">
        <v>238</v>
      </c>
      <c r="G30" s="19"/>
      <c r="K30" s="5"/>
    </row>
    <row r="31" spans="1:29">
      <c r="D31" s="2"/>
      <c r="E31" s="1" t="s">
        <v>391</v>
      </c>
      <c r="G31" s="19"/>
      <c r="J31" s="6"/>
      <c r="K31" s="6"/>
      <c r="L31" s="6"/>
      <c r="M31" s="6"/>
    </row>
    <row r="32" spans="1:29">
      <c r="D32" s="13"/>
      <c r="E32" s="1" t="s">
        <v>246</v>
      </c>
    </row>
  </sheetData>
  <phoneticPr fontId="1"/>
  <pageMargins left="0.7" right="0.7" top="0.75" bottom="0.75" header="0.3" footer="0.3"/>
  <pageSetup orientation="portrait" r:id="rId1"/>
  <ignoredErrors>
    <ignoredError sqref="J2 F2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21" sqref="R21"/>
    </sheetView>
  </sheetViews>
  <sheetFormatPr defaultColWidth="9" defaultRowHeight="12"/>
  <cols>
    <col min="1" max="1" width="17.7109375" style="5" customWidth="1"/>
    <col min="2" max="2" width="15" style="5" customWidth="1"/>
    <col min="3" max="3" width="17.7109375" style="9" hidden="1" customWidth="1"/>
    <col min="4" max="5" width="13.5703125" style="1" hidden="1" customWidth="1"/>
    <col min="6" max="6" width="6.42578125" style="5" hidden="1" customWidth="1"/>
    <col min="7" max="7" width="11.42578125" style="20" hidden="1" customWidth="1"/>
    <col min="8" max="8" width="13.42578125" style="22" hidden="1" customWidth="1"/>
    <col min="9" max="9" width="13.85546875" style="22" customWidth="1"/>
    <col min="10" max="10" width="14" style="279" customWidth="1"/>
    <col min="11" max="11" width="10" style="12" bestFit="1" customWidth="1"/>
    <col min="12" max="12" width="6.7109375" style="5" customWidth="1"/>
    <col min="13" max="14" width="6.7109375" style="5" hidden="1" customWidth="1"/>
    <col min="15" max="15" width="15" style="5" customWidth="1"/>
    <col min="16" max="16" width="13.7109375" style="1" customWidth="1"/>
    <col min="17" max="17" width="6.7109375" style="1" hidden="1" customWidth="1"/>
    <col min="18" max="18" width="6.7109375" style="1" customWidth="1"/>
    <col min="19" max="19" width="10.5703125" style="20" bestFit="1" customWidth="1"/>
    <col min="20" max="20" width="10" style="20" bestFit="1" customWidth="1"/>
    <col min="21" max="24" width="8.5703125" style="20" customWidth="1"/>
    <col min="25" max="27" width="8.5703125" style="195" customWidth="1"/>
    <col min="28" max="28" width="10.5703125" style="195" customWidth="1"/>
    <col min="29" max="29" width="8.28515625" style="1" customWidth="1"/>
    <col min="30" max="30" width="11.85546875" style="1" customWidth="1"/>
    <col min="31" max="16384" width="9" style="1"/>
  </cols>
  <sheetData>
    <row r="1" spans="1:29" s="197" customFormat="1">
      <c r="A1" s="64" t="s">
        <v>2</v>
      </c>
      <c r="B1" s="64" t="s">
        <v>420</v>
      </c>
      <c r="C1" s="65" t="s">
        <v>3</v>
      </c>
      <c r="D1" s="64" t="s">
        <v>1</v>
      </c>
      <c r="E1" s="64" t="s">
        <v>0</v>
      </c>
      <c r="F1" s="64" t="s">
        <v>83</v>
      </c>
      <c r="G1" s="68" t="s">
        <v>4</v>
      </c>
      <c r="H1" s="196" t="s">
        <v>5</v>
      </c>
      <c r="I1" s="196" t="s">
        <v>444</v>
      </c>
      <c r="J1" s="98" t="s">
        <v>6</v>
      </c>
      <c r="K1" s="64" t="s">
        <v>7</v>
      </c>
      <c r="L1" s="64" t="s">
        <v>8</v>
      </c>
      <c r="M1" s="64" t="s">
        <v>9</v>
      </c>
      <c r="N1" s="64" t="s">
        <v>10</v>
      </c>
      <c r="O1" s="64" t="s">
        <v>11</v>
      </c>
      <c r="P1" s="64" t="s">
        <v>12</v>
      </c>
      <c r="Q1" s="64" t="s">
        <v>391</v>
      </c>
      <c r="R1" s="98" t="s">
        <v>13</v>
      </c>
      <c r="S1" s="68" t="s">
        <v>447</v>
      </c>
      <c r="T1" s="68" t="s">
        <v>403</v>
      </c>
      <c r="U1" s="68" t="s">
        <v>404</v>
      </c>
      <c r="V1" s="68" t="s">
        <v>405</v>
      </c>
      <c r="W1" s="68" t="s">
        <v>394</v>
      </c>
      <c r="X1" s="68" t="s">
        <v>406</v>
      </c>
      <c r="Y1" s="68" t="s">
        <v>392</v>
      </c>
      <c r="Z1" s="68" t="s">
        <v>407</v>
      </c>
      <c r="AA1" s="68" t="s">
        <v>408</v>
      </c>
      <c r="AB1" s="68" t="s">
        <v>393</v>
      </c>
      <c r="AC1" s="64" t="s">
        <v>395</v>
      </c>
    </row>
    <row r="2" spans="1:29" s="129" customFormat="1">
      <c r="A2" s="131" t="s">
        <v>369</v>
      </c>
      <c r="B2" s="131">
        <v>428180</v>
      </c>
      <c r="C2" s="131" t="s">
        <v>370</v>
      </c>
      <c r="D2" s="120" t="s">
        <v>383</v>
      </c>
      <c r="E2" s="262" t="s">
        <v>368</v>
      </c>
      <c r="F2" s="263">
        <v>2018.6</v>
      </c>
      <c r="G2" s="285">
        <v>1400000</v>
      </c>
      <c r="H2" s="286">
        <v>1400000</v>
      </c>
      <c r="I2" s="286">
        <f>SUM(H2)</f>
        <v>1400000</v>
      </c>
      <c r="J2" s="290" t="s">
        <v>411</v>
      </c>
      <c r="K2" s="131" t="s">
        <v>413</v>
      </c>
      <c r="L2" s="131">
        <v>191004</v>
      </c>
      <c r="M2" s="131">
        <v>191112</v>
      </c>
      <c r="N2" s="131">
        <v>191203</v>
      </c>
      <c r="O2" s="131" t="s">
        <v>412</v>
      </c>
      <c r="P2" s="257" t="s">
        <v>27</v>
      </c>
      <c r="Q2" s="131"/>
      <c r="R2" s="131"/>
      <c r="S2" s="291">
        <v>6000</v>
      </c>
      <c r="T2" s="54"/>
      <c r="U2" s="54"/>
      <c r="V2" s="189"/>
      <c r="W2" s="189"/>
      <c r="X2" s="189"/>
      <c r="Y2" s="190"/>
      <c r="Z2" s="190"/>
      <c r="AA2" s="190"/>
      <c r="AB2" s="190"/>
      <c r="AC2" s="134"/>
    </row>
    <row r="3" spans="1:29" s="129" customFormat="1">
      <c r="A3" s="71"/>
      <c r="B3" s="71"/>
      <c r="C3" s="71"/>
      <c r="D3" s="147"/>
      <c r="F3" s="132"/>
      <c r="G3" s="138"/>
      <c r="H3" s="114"/>
      <c r="I3" s="114"/>
      <c r="J3" s="275"/>
      <c r="K3" s="71"/>
      <c r="L3" s="71"/>
      <c r="M3" s="71"/>
      <c r="N3" s="71"/>
      <c r="O3" s="71"/>
      <c r="P3" s="72"/>
      <c r="Q3" s="71"/>
      <c r="R3" s="71"/>
      <c r="S3" s="54"/>
      <c r="T3" s="54"/>
      <c r="U3" s="54"/>
      <c r="V3" s="189"/>
      <c r="W3" s="189"/>
      <c r="X3" s="189"/>
      <c r="Y3" s="190"/>
      <c r="Z3" s="190"/>
      <c r="AA3" s="190"/>
      <c r="AB3" s="190"/>
      <c r="AC3" s="134"/>
    </row>
    <row r="4" spans="1:29" s="172" customFormat="1">
      <c r="A4" s="131" t="s">
        <v>369</v>
      </c>
      <c r="B4" s="131"/>
      <c r="C4" s="131" t="s">
        <v>386</v>
      </c>
      <c r="D4" s="120" t="s">
        <v>384</v>
      </c>
      <c r="E4" s="262" t="s">
        <v>385</v>
      </c>
      <c r="F4" s="263">
        <v>2019.3</v>
      </c>
      <c r="G4" s="285">
        <v>1750000</v>
      </c>
      <c r="H4" s="286">
        <v>1750000</v>
      </c>
      <c r="I4" s="286">
        <f>SUM(H4)</f>
        <v>1750000</v>
      </c>
      <c r="J4" s="290" t="s">
        <v>415</v>
      </c>
      <c r="K4" s="131" t="s">
        <v>416</v>
      </c>
      <c r="L4" s="131">
        <v>191004</v>
      </c>
      <c r="M4" s="131">
        <v>191031</v>
      </c>
      <c r="N4" s="131">
        <v>191121</v>
      </c>
      <c r="O4" s="131" t="s">
        <v>412</v>
      </c>
      <c r="P4" s="257" t="s">
        <v>26</v>
      </c>
      <c r="Q4" s="131"/>
      <c r="R4" s="131"/>
      <c r="S4" s="291">
        <v>6000</v>
      </c>
      <c r="T4" s="113"/>
      <c r="U4" s="113"/>
      <c r="V4" s="138"/>
      <c r="W4" s="138"/>
      <c r="X4" s="138"/>
      <c r="Y4" s="191"/>
      <c r="Z4" s="191"/>
      <c r="AA4" s="191"/>
      <c r="AB4" s="191"/>
      <c r="AC4" s="177"/>
    </row>
    <row r="5" spans="1:29" s="129" customFormat="1">
      <c r="A5" s="71"/>
      <c r="B5" s="71"/>
      <c r="C5" s="71"/>
      <c r="D5" s="147"/>
      <c r="F5" s="132"/>
      <c r="G5" s="138"/>
      <c r="H5" s="114"/>
      <c r="I5" s="114"/>
      <c r="J5" s="275"/>
      <c r="K5" s="71"/>
      <c r="L5" s="71"/>
      <c r="M5" s="71"/>
      <c r="N5" s="71"/>
      <c r="O5" s="71"/>
      <c r="P5" s="72"/>
      <c r="Q5" s="71"/>
      <c r="R5" s="71"/>
      <c r="S5" s="54"/>
      <c r="T5" s="54"/>
      <c r="U5" s="54"/>
      <c r="V5" s="189"/>
      <c r="W5" s="189"/>
      <c r="X5" s="189"/>
      <c r="Y5" s="190"/>
      <c r="Z5" s="190"/>
      <c r="AA5" s="190"/>
      <c r="AB5" s="190"/>
      <c r="AC5" s="134"/>
    </row>
    <row r="6" spans="1:29" s="269" customFormat="1" ht="12.75">
      <c r="A6" s="281" t="s">
        <v>369</v>
      </c>
      <c r="B6" s="281">
        <v>428180</v>
      </c>
      <c r="C6" s="281" t="s">
        <v>414</v>
      </c>
      <c r="D6" s="282" t="s">
        <v>367</v>
      </c>
      <c r="E6" s="283" t="s">
        <v>387</v>
      </c>
      <c r="F6" s="284">
        <v>2018.7</v>
      </c>
      <c r="G6" s="285">
        <v>1210000</v>
      </c>
      <c r="H6" s="286">
        <f>SUM(G6)</f>
        <v>1210000</v>
      </c>
      <c r="I6" s="286">
        <v>1200000</v>
      </c>
      <c r="J6" s="289">
        <v>407211945261</v>
      </c>
      <c r="K6" s="281"/>
      <c r="L6" s="131">
        <v>191007</v>
      </c>
      <c r="M6" s="281"/>
      <c r="N6" s="281"/>
      <c r="O6" s="281" t="s">
        <v>72</v>
      </c>
      <c r="P6" s="281" t="s">
        <v>446</v>
      </c>
      <c r="Q6" s="281"/>
      <c r="R6" s="281"/>
      <c r="S6" s="288">
        <v>6000</v>
      </c>
      <c r="T6" s="272"/>
      <c r="U6" s="272"/>
      <c r="V6" s="271"/>
      <c r="W6" s="271"/>
      <c r="X6" s="271"/>
      <c r="Y6" s="273"/>
      <c r="Z6" s="273"/>
      <c r="AA6" s="273"/>
      <c r="AB6" s="273"/>
      <c r="AC6" s="274"/>
    </row>
    <row r="7" spans="1:29" s="269" customFormat="1" ht="12.75">
      <c r="A7" s="267"/>
      <c r="B7" s="267"/>
      <c r="C7" s="267"/>
      <c r="D7" s="268"/>
      <c r="F7" s="270"/>
      <c r="G7" s="138"/>
      <c r="H7" s="179"/>
      <c r="I7" s="179"/>
      <c r="J7" s="276"/>
      <c r="K7" s="267"/>
      <c r="L7" s="146"/>
      <c r="M7" s="267"/>
      <c r="N7" s="267"/>
      <c r="O7" s="267"/>
      <c r="P7" s="267"/>
      <c r="Q7" s="267"/>
      <c r="R7" s="267"/>
      <c r="S7" s="272"/>
      <c r="T7" s="272"/>
      <c r="U7" s="272"/>
      <c r="V7" s="271"/>
      <c r="W7" s="271"/>
      <c r="X7" s="271"/>
      <c r="Y7" s="273"/>
      <c r="Z7" s="273"/>
      <c r="AA7" s="273"/>
      <c r="AB7" s="273"/>
      <c r="AC7" s="274"/>
    </row>
    <row r="8" spans="1:29" s="269" customFormat="1" ht="12.75">
      <c r="A8" s="281" t="s">
        <v>369</v>
      </c>
      <c r="B8" s="281">
        <v>428180</v>
      </c>
      <c r="C8" s="281" t="s">
        <v>410</v>
      </c>
      <c r="D8" s="282" t="s">
        <v>367</v>
      </c>
      <c r="E8" s="283" t="s">
        <v>409</v>
      </c>
      <c r="F8" s="284">
        <v>2018.6</v>
      </c>
      <c r="G8" s="285">
        <v>1400000</v>
      </c>
      <c r="H8" s="286">
        <f>SUM(G8)</f>
        <v>1400000</v>
      </c>
      <c r="I8" s="286">
        <f>SUM(H8)</f>
        <v>1400000</v>
      </c>
      <c r="J8" s="287" t="s">
        <v>445</v>
      </c>
      <c r="K8" s="281"/>
      <c r="L8" s="131">
        <v>191004</v>
      </c>
      <c r="M8" s="281"/>
      <c r="N8" s="281"/>
      <c r="O8" s="281" t="s">
        <v>72</v>
      </c>
      <c r="P8" s="281" t="s">
        <v>446</v>
      </c>
      <c r="Q8" s="281"/>
      <c r="R8" s="281"/>
      <c r="S8" s="288">
        <v>6000</v>
      </c>
      <c r="T8" s="272"/>
      <c r="U8" s="272"/>
      <c r="V8" s="271"/>
      <c r="W8" s="271"/>
      <c r="X8" s="271"/>
      <c r="Y8" s="273"/>
      <c r="Z8" s="273"/>
      <c r="AA8" s="273"/>
      <c r="AB8" s="273"/>
      <c r="AC8" s="274"/>
    </row>
    <row r="9" spans="1:29" s="269" customFormat="1" ht="12.75">
      <c r="A9" s="267"/>
      <c r="B9" s="267"/>
      <c r="C9" s="267"/>
      <c r="D9" s="268"/>
      <c r="F9" s="270"/>
      <c r="G9" s="138"/>
      <c r="H9" s="179"/>
      <c r="I9" s="179"/>
      <c r="J9" s="276"/>
      <c r="K9" s="267"/>
      <c r="L9" s="146"/>
      <c r="M9" s="267"/>
      <c r="N9" s="267"/>
      <c r="O9" s="267"/>
      <c r="P9" s="267"/>
      <c r="Q9" s="267"/>
      <c r="R9" s="267"/>
      <c r="S9" s="272"/>
      <c r="T9" s="272"/>
      <c r="U9" s="272"/>
      <c r="V9" s="271"/>
      <c r="W9" s="271"/>
      <c r="X9" s="271"/>
      <c r="Y9" s="273"/>
      <c r="Z9" s="273"/>
      <c r="AA9" s="273"/>
      <c r="AB9" s="273"/>
      <c r="AC9" s="274"/>
    </row>
    <row r="10" spans="1:29" s="149" customFormat="1">
      <c r="A10" s="180"/>
      <c r="B10" s="180"/>
      <c r="C10" s="180"/>
      <c r="D10" s="181"/>
      <c r="E10" s="178"/>
      <c r="F10" s="183"/>
      <c r="G10" s="38"/>
      <c r="H10" s="182"/>
      <c r="I10" s="182"/>
      <c r="J10" s="277"/>
      <c r="K10" s="180"/>
      <c r="L10" s="180"/>
      <c r="M10" s="180"/>
      <c r="N10" s="180"/>
      <c r="O10" s="180"/>
      <c r="P10" s="180"/>
      <c r="Q10" s="180"/>
      <c r="R10" s="180"/>
      <c r="S10" s="192"/>
      <c r="T10" s="192"/>
      <c r="U10" s="192"/>
      <c r="V10" s="38"/>
      <c r="W10" s="38"/>
      <c r="X10" s="38"/>
      <c r="Y10" s="193"/>
      <c r="Z10" s="193"/>
      <c r="AA10" s="193"/>
      <c r="AB10" s="193"/>
      <c r="AC10" s="184"/>
    </row>
    <row r="11" spans="1:29" s="149" customFormat="1">
      <c r="A11" s="180"/>
      <c r="B11" s="180"/>
      <c r="C11" s="180"/>
      <c r="D11" s="181"/>
      <c r="E11" s="178"/>
      <c r="F11" s="183"/>
      <c r="G11" s="38"/>
      <c r="H11" s="182"/>
      <c r="I11" s="182"/>
      <c r="J11" s="277"/>
      <c r="K11" s="180"/>
      <c r="L11" s="180"/>
      <c r="M11" s="180"/>
      <c r="N11" s="180"/>
      <c r="O11" s="180"/>
      <c r="P11" s="180"/>
      <c r="Q11" s="180"/>
      <c r="R11" s="180"/>
      <c r="S11" s="192"/>
      <c r="T11" s="192"/>
      <c r="U11" s="192"/>
      <c r="V11" s="38"/>
      <c r="W11" s="38"/>
      <c r="X11" s="38"/>
      <c r="Y11" s="193"/>
      <c r="Z11" s="193"/>
      <c r="AA11" s="193"/>
      <c r="AB11" s="193"/>
      <c r="AC11" s="184"/>
    </row>
    <row r="12" spans="1:29" s="159" customFormat="1">
      <c r="A12" s="185"/>
      <c r="B12" s="185"/>
      <c r="C12" s="185"/>
      <c r="D12" s="186"/>
      <c r="E12" s="186"/>
      <c r="F12" s="185"/>
      <c r="G12" s="43"/>
      <c r="H12" s="187"/>
      <c r="I12" s="187"/>
      <c r="J12" s="278"/>
      <c r="K12" s="185"/>
      <c r="L12" s="185"/>
      <c r="M12" s="185"/>
      <c r="N12" s="185"/>
      <c r="O12" s="185"/>
      <c r="P12" s="186"/>
      <c r="Q12" s="186"/>
      <c r="R12" s="186"/>
      <c r="S12" s="43"/>
      <c r="T12" s="43"/>
      <c r="U12" s="43"/>
      <c r="V12" s="43"/>
      <c r="W12" s="43"/>
      <c r="X12" s="43"/>
      <c r="Y12" s="194"/>
      <c r="Z12" s="194"/>
      <c r="AA12" s="194"/>
      <c r="AB12" s="194"/>
      <c r="AC12" s="186"/>
    </row>
    <row r="13" spans="1:29">
      <c r="D13" s="10"/>
      <c r="G13" s="19"/>
      <c r="K13" s="5"/>
    </row>
    <row r="14" spans="1:29">
      <c r="D14" s="3"/>
      <c r="G14" s="19"/>
      <c r="K14" s="5"/>
    </row>
    <row r="15" spans="1:29">
      <c r="D15" s="4"/>
      <c r="G15" s="19"/>
      <c r="K15" s="5"/>
    </row>
    <row r="16" spans="1:29">
      <c r="D16" s="2"/>
      <c r="G16" s="19"/>
      <c r="J16" s="280"/>
      <c r="K16" s="6"/>
      <c r="L16" s="6"/>
      <c r="M16" s="6"/>
    </row>
    <row r="17" spans="4:4">
      <c r="D17" s="13"/>
    </row>
    <row r="43" spans="5:5">
      <c r="E43" s="15"/>
    </row>
    <row r="44" spans="5:5">
      <c r="E44" s="15"/>
    </row>
    <row r="45" spans="5:5">
      <c r="E45" s="48"/>
    </row>
    <row r="46" spans="5:5">
      <c r="E46" s="49"/>
    </row>
    <row r="47" spans="5:5">
      <c r="E47" s="49"/>
    </row>
    <row r="48" spans="5:5">
      <c r="E48" s="49"/>
    </row>
    <row r="49" spans="5:5">
      <c r="E49" s="49"/>
    </row>
    <row r="50" spans="5:5">
      <c r="E50" s="49"/>
    </row>
  </sheetData>
  <pageMargins left="0.7" right="0.7" top="0.75" bottom="0.75" header="0.3" footer="0.3"/>
  <pageSetup orientation="portrait" r:id="rId1"/>
  <ignoredErrors>
    <ignoredError sqref="J2 J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colum name</vt:lpstr>
      <vt:lpstr>Jun.2019</vt:lpstr>
      <vt:lpstr>Jul.2019</vt:lpstr>
      <vt:lpstr>Aug.2019</vt:lpstr>
      <vt:lpstr>Sep.2019</vt:lpstr>
      <vt:lpstr>Oct.2019</vt:lpstr>
      <vt:lpstr>Sheet1</vt:lpstr>
      <vt:lpstr>'colum name'!_FilterDatabase</vt:lpstr>
      <vt:lpstr>Jun.2019!_FilterDatabase</vt:lpstr>
    </vt:vector>
  </TitlesOfParts>
  <Company>Amazon.com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Akane Demizu</cp:lastModifiedBy>
  <dcterms:created xsi:type="dcterms:W3CDTF">2019-05-28T02:12:06Z</dcterms:created>
  <dcterms:modified xsi:type="dcterms:W3CDTF">2019-10-11T08:14:14Z</dcterms:modified>
</cp:coreProperties>
</file>