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7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<sst xmlns="http://schemas.openxmlformats.org/spreadsheetml/2006/main" count="1270" uniqueCount="812">
  <si>
    <t>Chassis</t>
  </si>
  <si>
    <t>YR</t>
  </si>
  <si>
    <t>Model Grade</t>
  </si>
  <si>
    <t>CG</t>
  </si>
  <si>
    <t>Color</t>
  </si>
  <si>
    <t>Mileage</t>
  </si>
  <si>
    <t>CC</t>
  </si>
  <si>
    <t>Purchaser</t>
  </si>
  <si>
    <t>Age</t>
  </si>
  <si>
    <t>Purchase</t>
  </si>
  <si>
    <t>CarCost</t>
  </si>
  <si>
    <t>MV</t>
  </si>
  <si>
    <t>Agent Fees</t>
  </si>
  <si>
    <t>FOB JPY</t>
  </si>
  <si>
    <t>FOB NZD</t>
  </si>
  <si>
    <t>OFS</t>
  </si>
  <si>
    <t>CIF Price</t>
  </si>
  <si>
    <t>GST</t>
  </si>
  <si>
    <t>HT</t>
  </si>
  <si>
    <t>Landed Price inc GST</t>
  </si>
  <si>
    <t>1J4P42GK0AW120069</t>
  </si>
  <si>
    <t>CHEROKEE Sports</t>
  </si>
  <si>
    <t>WINE RED</t>
  </si>
  <si>
    <t>66400K</t>
  </si>
  <si>
    <t>Aitken, Damon</t>
  </si>
  <si>
    <t>A05A-0006084</t>
  </si>
  <si>
    <t>MIRAGE M</t>
  </si>
  <si>
    <t>BLACK</t>
  </si>
  <si>
    <t>89764K</t>
  </si>
  <si>
    <t>Yagami, Hiroki</t>
  </si>
  <si>
    <t>ACA31-5008312</t>
  </si>
  <si>
    <t>RAV4 4WD Sports</t>
  </si>
  <si>
    <t>DarkGreen</t>
  </si>
  <si>
    <t>105413K</t>
  </si>
  <si>
    <t>Negishi, Shudo</t>
  </si>
  <si>
    <t>ACA31-5037017</t>
  </si>
  <si>
    <t>RAV4 G</t>
  </si>
  <si>
    <t>SILVER</t>
  </si>
  <si>
    <t>101117K</t>
  </si>
  <si>
    <t>Nakayama, Shoji</t>
  </si>
  <si>
    <t>ACA33-5230188</t>
  </si>
  <si>
    <t>VANGUARD 240S 4WD</t>
  </si>
  <si>
    <t>PEARL</t>
  </si>
  <si>
    <t>105105K</t>
  </si>
  <si>
    <t>Mako, Rico</t>
  </si>
  <si>
    <t>ACA33-5231714</t>
  </si>
  <si>
    <t>VANGUARD 240S</t>
  </si>
  <si>
    <t>PURPLE</t>
  </si>
  <si>
    <t>61564K</t>
  </si>
  <si>
    <t>Keatley, Glenn</t>
  </si>
  <si>
    <t>ACA33-5257833</t>
  </si>
  <si>
    <t>97284K</t>
  </si>
  <si>
    <t>Irimoto, Kazuki</t>
  </si>
  <si>
    <t>ACA36-5006215</t>
  </si>
  <si>
    <t>115659K</t>
  </si>
  <si>
    <t>Kawakami, Masakazu</t>
  </si>
  <si>
    <t>AHR20-7025072</t>
  </si>
  <si>
    <t>ESTIMA Hybrid G</t>
  </si>
  <si>
    <t>106323K</t>
  </si>
  <si>
    <t>Bullock, Michael</t>
  </si>
  <si>
    <t>AK12-383870</t>
  </si>
  <si>
    <t>MARCH 12S</t>
  </si>
  <si>
    <t>PINK</t>
  </si>
  <si>
    <t>65698K</t>
  </si>
  <si>
    <t>AK12-915678</t>
  </si>
  <si>
    <t xml:space="preserve">MARCH 12S Collet F  </t>
  </si>
  <si>
    <t>LIGHT BROWN</t>
  </si>
  <si>
    <t>88662K</t>
  </si>
  <si>
    <t>Nishida, Ryo</t>
  </si>
  <si>
    <t>ANE10-0029503</t>
  </si>
  <si>
    <t>WISH G</t>
  </si>
  <si>
    <t>117402K</t>
  </si>
  <si>
    <t>Tiaba, Nancy</t>
  </si>
  <si>
    <t>ANE11-0022838</t>
  </si>
  <si>
    <t>WISH Z</t>
  </si>
  <si>
    <t>RED</t>
  </si>
  <si>
    <t>92248K</t>
  </si>
  <si>
    <t xml:space="preserve">Customer-Present, </t>
  </si>
  <si>
    <t>ANE11-0030475</t>
  </si>
  <si>
    <t>120309K</t>
  </si>
  <si>
    <t>Stone, Robert</t>
  </si>
  <si>
    <t>ANE11-0035366</t>
  </si>
  <si>
    <t>122879K</t>
  </si>
  <si>
    <t>Rama, Wilbert</t>
  </si>
  <si>
    <t>ANE11-0035394</t>
  </si>
  <si>
    <t>105403K</t>
  </si>
  <si>
    <t>iDirect, iDirect</t>
  </si>
  <si>
    <t>ANM10-0023450</t>
  </si>
  <si>
    <t>ISIS PLATANA</t>
  </si>
  <si>
    <t>99900K</t>
  </si>
  <si>
    <t>ANM10-0052101</t>
  </si>
  <si>
    <t>105165K</t>
  </si>
  <si>
    <t>ANM10-0095679</t>
  </si>
  <si>
    <t>GRAY</t>
  </si>
  <si>
    <t>87595K</t>
  </si>
  <si>
    <t>Thorpe, Eddie</t>
  </si>
  <si>
    <t>AVU65-0037768</t>
  </si>
  <si>
    <t>HARRIER HYBRID Premium</t>
  </si>
  <si>
    <t>82411K</t>
  </si>
  <si>
    <t>Hemi, Jojo</t>
  </si>
  <si>
    <t>AVV50-1004440</t>
  </si>
  <si>
    <t xml:space="preserve">CAMRY  G </t>
  </si>
  <si>
    <t>85878K</t>
  </si>
  <si>
    <t>AVV50-1015131</t>
  </si>
  <si>
    <t>CAMRY HYBRID G Package</t>
  </si>
  <si>
    <t>101670K</t>
  </si>
  <si>
    <t>AZE0-109002</t>
  </si>
  <si>
    <t>LEAF X Aero Style</t>
  </si>
  <si>
    <t>18916K</t>
  </si>
  <si>
    <t>AZE0-117465</t>
  </si>
  <si>
    <t>LEAF S</t>
  </si>
  <si>
    <t>21463K</t>
  </si>
  <si>
    <t>AZE0-118195</t>
  </si>
  <si>
    <t>LEAF X</t>
  </si>
  <si>
    <t>AQUA BLUE</t>
  </si>
  <si>
    <t>25329K</t>
  </si>
  <si>
    <t>AZE0-119938</t>
  </si>
  <si>
    <t>18708K</t>
  </si>
  <si>
    <t>AZE0-120754</t>
  </si>
  <si>
    <t>41214K</t>
  </si>
  <si>
    <t>AZE0-204608</t>
  </si>
  <si>
    <t>21150K</t>
  </si>
  <si>
    <t>AZE0-206148</t>
  </si>
  <si>
    <t>LEAF 24S</t>
  </si>
  <si>
    <t>30684K</t>
  </si>
  <si>
    <t>AZE156-1000618</t>
  </si>
  <si>
    <t>BLADE G</t>
  </si>
  <si>
    <t>62785K</t>
  </si>
  <si>
    <t>AZE156-1016896</t>
  </si>
  <si>
    <t>104069K</t>
  </si>
  <si>
    <t>Digamo, John Paul</t>
  </si>
  <si>
    <t>AZE156-1025275</t>
  </si>
  <si>
    <t>88807K</t>
  </si>
  <si>
    <t>Cudico, Eve</t>
  </si>
  <si>
    <t>AZE156-1028776</t>
  </si>
  <si>
    <t>BLADE BLADE</t>
  </si>
  <si>
    <t>97606K</t>
  </si>
  <si>
    <t>AZE156-1030274</t>
  </si>
  <si>
    <t>BLADE BASE</t>
  </si>
  <si>
    <t>DarkBlue Metallic</t>
  </si>
  <si>
    <t>113901K</t>
  </si>
  <si>
    <t>B30-225892</t>
  </si>
  <si>
    <t>LAFESTA Highway Star</t>
  </si>
  <si>
    <t>56552K</t>
  </si>
  <si>
    <t>Watanabe, Yousuke</t>
  </si>
  <si>
    <t>B30-227297</t>
  </si>
  <si>
    <t>LAFESTA Joy X</t>
  </si>
  <si>
    <t>81208K</t>
  </si>
  <si>
    <t>BE3-1103230</t>
  </si>
  <si>
    <t>EDIX 20X</t>
  </si>
  <si>
    <t>129504K</t>
  </si>
  <si>
    <t>BKEP-315411</t>
  </si>
  <si>
    <t>AXELA SPORT 20S</t>
  </si>
  <si>
    <t>87979K</t>
  </si>
  <si>
    <t>BL3FW-101101</t>
  </si>
  <si>
    <t>AXELA Mazda Speed</t>
  </si>
  <si>
    <t>87422K</t>
  </si>
  <si>
    <t>Shimizu, Tsubasa</t>
  </si>
  <si>
    <t>BL5FP-107384</t>
  </si>
  <si>
    <t>AXELA 15C</t>
  </si>
  <si>
    <t>76112K</t>
  </si>
  <si>
    <t>BL5FW-124111</t>
  </si>
  <si>
    <t>AXELA 15C NAVI EDITION</t>
  </si>
  <si>
    <t>90200K</t>
  </si>
  <si>
    <t>BLEFP-102570</t>
  </si>
  <si>
    <t>AXELA 20E</t>
  </si>
  <si>
    <t>28411K</t>
  </si>
  <si>
    <t>Ichimori, Kenji</t>
  </si>
  <si>
    <t>BLEFP-104001</t>
  </si>
  <si>
    <t>AXELA 20C Comfort Package</t>
  </si>
  <si>
    <t>8488K</t>
  </si>
  <si>
    <t>BLEFW-100311</t>
  </si>
  <si>
    <t>AXELA Sport 20S</t>
  </si>
  <si>
    <t>81056K</t>
  </si>
  <si>
    <t>BLFFW-101088</t>
  </si>
  <si>
    <t>AXELA 20S SKYACTIVE</t>
  </si>
  <si>
    <t>113154K</t>
  </si>
  <si>
    <t>BLFFW-101642</t>
  </si>
  <si>
    <t>AXELA SPORT 20C- SKYACTIVE</t>
  </si>
  <si>
    <t>109319K</t>
  </si>
  <si>
    <t>BLFFW-105727</t>
  </si>
  <si>
    <t>AXELA 20S Sky Active TouringComfortP</t>
  </si>
  <si>
    <t>74895K</t>
  </si>
  <si>
    <t>BM9-007316</t>
  </si>
  <si>
    <t>LEGACY B4 2.5I L PackAGE LIMITED</t>
  </si>
  <si>
    <t>92688K</t>
  </si>
  <si>
    <t>Edgic, Michelle</t>
  </si>
  <si>
    <t>BM9-021373</t>
  </si>
  <si>
    <t>LEGACY B4 2.5i S Style</t>
  </si>
  <si>
    <t>113971K</t>
  </si>
  <si>
    <t>Gregana, Carla</t>
  </si>
  <si>
    <t>BM9-022832</t>
  </si>
  <si>
    <t>LEGACY B4 2.5GT EyeSight</t>
  </si>
  <si>
    <t>120686K</t>
  </si>
  <si>
    <t>Ouano, Cristopher</t>
  </si>
  <si>
    <t>BR9-010857</t>
  </si>
  <si>
    <t>LEGACY 2.5GT S Package</t>
  </si>
  <si>
    <t>BLUE</t>
  </si>
  <si>
    <t>107814K</t>
  </si>
  <si>
    <t>BR9-012707</t>
  </si>
  <si>
    <t>LEGACY TOURING WAGON 2.5i_L Package</t>
  </si>
  <si>
    <t>DARK BLUE</t>
  </si>
  <si>
    <t>103250K</t>
  </si>
  <si>
    <t>BR9-061340</t>
  </si>
  <si>
    <t>LEGACY TOURING WAGON 2.5GT S Package Eye Sight</t>
  </si>
  <si>
    <t>137704K</t>
  </si>
  <si>
    <t>Arai, Kazuaki</t>
  </si>
  <si>
    <t>BRM-015828</t>
  </si>
  <si>
    <t>LEGACY TOURING WAGON 2.5I L PACKAGE</t>
  </si>
  <si>
    <t>121113K</t>
  </si>
  <si>
    <t>Yoshikawa, Noriyuki</t>
  </si>
  <si>
    <t>BRM-029382</t>
  </si>
  <si>
    <t>LEGACY TOURING WAGON 2.5I-B SPORT EYESIGHT</t>
  </si>
  <si>
    <t>122100K</t>
  </si>
  <si>
    <t>Ariyama NZ, Noritaka</t>
  </si>
  <si>
    <t>C11-122138</t>
  </si>
  <si>
    <t>TIIDA 15M</t>
  </si>
  <si>
    <t>98229K</t>
  </si>
  <si>
    <t>Nemenzo, Carmel</t>
  </si>
  <si>
    <t>C11-149260</t>
  </si>
  <si>
    <t>109922K</t>
  </si>
  <si>
    <t>Buyer, ATNZ</t>
  </si>
  <si>
    <t>C11-153797</t>
  </si>
  <si>
    <t>TIIDA 15M PLUS NAVIGATION PREMIUM NE</t>
  </si>
  <si>
    <t>20488K</t>
  </si>
  <si>
    <t>C11-211541</t>
  </si>
  <si>
    <t>TIIDA 15S PLUS NAVI HDD</t>
  </si>
  <si>
    <t>84166K</t>
  </si>
  <si>
    <t>C11-212280</t>
  </si>
  <si>
    <t>TIIDA 15S PLUS NAVI HDD SP</t>
  </si>
  <si>
    <t>WINE</t>
  </si>
  <si>
    <t>107122K</t>
  </si>
  <si>
    <t>C11-212353</t>
  </si>
  <si>
    <t>TIIDA 15S</t>
  </si>
  <si>
    <t>87308K</t>
  </si>
  <si>
    <t>C11-218253</t>
  </si>
  <si>
    <t>90005K</t>
  </si>
  <si>
    <t>C11-309257</t>
  </si>
  <si>
    <t>84109K</t>
  </si>
  <si>
    <t>C11-310773</t>
  </si>
  <si>
    <t>105261K</t>
  </si>
  <si>
    <t>C11-436695</t>
  </si>
  <si>
    <t>TIIDA 15M_SV Plus Plasma</t>
  </si>
  <si>
    <t>48544K</t>
  </si>
  <si>
    <t>Sato, Akira</t>
  </si>
  <si>
    <t>C25-319896</t>
  </si>
  <si>
    <t>SERENA 20S NO1-ED</t>
  </si>
  <si>
    <t>112216K</t>
  </si>
  <si>
    <t>Kobayashi, Shigeki</t>
  </si>
  <si>
    <t>CC25-156708</t>
  </si>
  <si>
    <t>SERENA Highway Star</t>
  </si>
  <si>
    <t>Pearl</t>
  </si>
  <si>
    <t>101971K</t>
  </si>
  <si>
    <t>CP3-1101527</t>
  </si>
  <si>
    <t>INSPIRE 35IL</t>
  </si>
  <si>
    <t>116418K</t>
  </si>
  <si>
    <t>CREW-314137</t>
  </si>
  <si>
    <t>PREMACY 20S</t>
  </si>
  <si>
    <t>LIGHT BLUE</t>
  </si>
  <si>
    <t>99049K</t>
  </si>
  <si>
    <t>CW5W-5301823</t>
  </si>
  <si>
    <t>OUTLANDER 24G</t>
  </si>
  <si>
    <t>62052K</t>
  </si>
  <si>
    <t>CW6W-5200327</t>
  </si>
  <si>
    <t>OUTLANDER 30G</t>
  </si>
  <si>
    <t>107623K</t>
  </si>
  <si>
    <t>Tyler, Mike</t>
  </si>
  <si>
    <t>DE3FS-175194</t>
  </si>
  <si>
    <t>DEMIO 13C-V</t>
  </si>
  <si>
    <t>129498K</t>
  </si>
  <si>
    <t>DE3FS-193286</t>
  </si>
  <si>
    <t>43806K</t>
  </si>
  <si>
    <t>DE3FS-302915</t>
  </si>
  <si>
    <t>DEMIO 13C</t>
  </si>
  <si>
    <t>96006K</t>
  </si>
  <si>
    <t>DE3FS-365237</t>
  </si>
  <si>
    <t>BROWN</t>
  </si>
  <si>
    <t>37222K</t>
  </si>
  <si>
    <t>DE5FS-104812</t>
  </si>
  <si>
    <t>DEMIO Sports</t>
  </si>
  <si>
    <t>110704K</t>
  </si>
  <si>
    <t>DEJFS-111497</t>
  </si>
  <si>
    <t>DEMIO 13- SKYACTIVE</t>
  </si>
  <si>
    <t>94819K</t>
  </si>
  <si>
    <t>DEJFS-140090</t>
  </si>
  <si>
    <t>GREEN</t>
  </si>
  <si>
    <t>56302K</t>
  </si>
  <si>
    <t>E11-315511</t>
  </si>
  <si>
    <t>NOTE 15X</t>
  </si>
  <si>
    <t>85614K</t>
  </si>
  <si>
    <t>E11-496589</t>
  </si>
  <si>
    <t>NOTE 15G</t>
  </si>
  <si>
    <t>114264K</t>
  </si>
  <si>
    <t>E12-211650</t>
  </si>
  <si>
    <t>NOTE X DIG-S</t>
  </si>
  <si>
    <t>61303K</t>
  </si>
  <si>
    <t>Nakajima, Kazuya</t>
  </si>
  <si>
    <t>E12-231245</t>
  </si>
  <si>
    <t>NOTE X</t>
  </si>
  <si>
    <t>84856K</t>
  </si>
  <si>
    <t>ER3P-101133</t>
  </si>
  <si>
    <t>CX-7 base</t>
  </si>
  <si>
    <t>40458K</t>
  </si>
  <si>
    <t>ER3P-106795</t>
  </si>
  <si>
    <t>CX-7 Base Grade</t>
  </si>
  <si>
    <t>112730K</t>
  </si>
  <si>
    <t>F15-005286</t>
  </si>
  <si>
    <t>JUKE 16GT</t>
  </si>
  <si>
    <t>61513K</t>
  </si>
  <si>
    <t>Doi, Yoshimasa</t>
  </si>
  <si>
    <t>F15-005822</t>
  </si>
  <si>
    <t>47793K</t>
  </si>
  <si>
    <t>GA3W-0000819</t>
  </si>
  <si>
    <t>RVR G 5D</t>
  </si>
  <si>
    <t>132125K</t>
  </si>
  <si>
    <t>GA3W-0017199</t>
  </si>
  <si>
    <t>RVR G</t>
  </si>
  <si>
    <t>103779K</t>
  </si>
  <si>
    <t>GD3-2002342</t>
  </si>
  <si>
    <t>FIT 1.5S</t>
  </si>
  <si>
    <t>79342K</t>
  </si>
  <si>
    <t>GE6-1382822</t>
  </si>
  <si>
    <t>FIT G Smart Selection</t>
  </si>
  <si>
    <t>49366K</t>
  </si>
  <si>
    <t>GE6-1413681</t>
  </si>
  <si>
    <t>FIT L</t>
  </si>
  <si>
    <t>46240K</t>
  </si>
  <si>
    <t>GG2W-0001763</t>
  </si>
  <si>
    <t>OUTLANDER PHEV G</t>
  </si>
  <si>
    <t>52973K</t>
  </si>
  <si>
    <t>GG2W-0009054</t>
  </si>
  <si>
    <t>OUTLANDER PHEV G Navi Package</t>
  </si>
  <si>
    <t>92583K</t>
  </si>
  <si>
    <t>GG2W-0100521</t>
  </si>
  <si>
    <t>OUTLANDER G</t>
  </si>
  <si>
    <t>51081K</t>
  </si>
  <si>
    <t>GH2-002752</t>
  </si>
  <si>
    <t>IMPREZA 15S</t>
  </si>
  <si>
    <t>104622K</t>
  </si>
  <si>
    <t>GH2-019208</t>
  </si>
  <si>
    <t>IMPREZA 15S COMFORT SELECTION</t>
  </si>
  <si>
    <t>82336K</t>
  </si>
  <si>
    <t>GH2-034673</t>
  </si>
  <si>
    <t>IMPREZA 1.5I-L</t>
  </si>
  <si>
    <t>105620K</t>
  </si>
  <si>
    <t>GH3-1301536</t>
  </si>
  <si>
    <t>HR-V J</t>
  </si>
  <si>
    <t>WHITE</t>
  </si>
  <si>
    <t>77556K</t>
  </si>
  <si>
    <t>GH5FW-102930</t>
  </si>
  <si>
    <t>ATENZA SPORT WAGON 25S</t>
  </si>
  <si>
    <t>149192K</t>
  </si>
  <si>
    <t>GH6-002833</t>
  </si>
  <si>
    <t>IMPREZA 2.0I-S</t>
  </si>
  <si>
    <t>107793K</t>
  </si>
  <si>
    <t>GH8-004376</t>
  </si>
  <si>
    <t xml:space="preserve">IMPREZA S-GT Sports Package </t>
  </si>
  <si>
    <t>106379K</t>
  </si>
  <si>
    <t>GH8-009983</t>
  </si>
  <si>
    <t>IMPREZA 2.0GT</t>
  </si>
  <si>
    <t>65532K</t>
  </si>
  <si>
    <t>GHEFP-100212</t>
  </si>
  <si>
    <t>ATENZA 20E</t>
  </si>
  <si>
    <t>98852K</t>
  </si>
  <si>
    <t>GJ1-1301665</t>
  </si>
  <si>
    <t>AIRWAVE ST</t>
  </si>
  <si>
    <t>131614K</t>
  </si>
  <si>
    <t>GJ1-1311879</t>
  </si>
  <si>
    <t>AIRWAVE M Sky Roof</t>
  </si>
  <si>
    <t>103648K</t>
  </si>
  <si>
    <t>GJ7-012315</t>
  </si>
  <si>
    <t>IMPREZA G4 2.0I EYESIGHT</t>
  </si>
  <si>
    <t>90440K</t>
  </si>
  <si>
    <t>Sales and Services, IBC</t>
  </si>
  <si>
    <t>GP1-1112619</t>
  </si>
  <si>
    <t>FIT  HYBRID</t>
  </si>
  <si>
    <t>26814K</t>
  </si>
  <si>
    <t>GP1-1211644</t>
  </si>
  <si>
    <t>FIT She's</t>
  </si>
  <si>
    <t>Light Pink</t>
  </si>
  <si>
    <t>61526K</t>
  </si>
  <si>
    <t>Kazama, Kisu</t>
  </si>
  <si>
    <t>GP5-1001030</t>
  </si>
  <si>
    <t>FIT HYBRID L Package</t>
  </si>
  <si>
    <t>61868K</t>
  </si>
  <si>
    <t>GP5-3023668</t>
  </si>
  <si>
    <t>FIT HYBRID Hybrid</t>
  </si>
  <si>
    <t>L BLUE</t>
  </si>
  <si>
    <t>61147K</t>
  </si>
  <si>
    <t>GP7-071445</t>
  </si>
  <si>
    <t>IMPREZA Sports 4WD</t>
  </si>
  <si>
    <t>87053K</t>
  </si>
  <si>
    <t>GRX130-6015980</t>
  </si>
  <si>
    <t>MARK X 250G relaxation selection</t>
  </si>
  <si>
    <t>117882K</t>
  </si>
  <si>
    <t>K13-023174</t>
  </si>
  <si>
    <t>MARCH 12S V PACKAGE</t>
  </si>
  <si>
    <t>60030K</t>
  </si>
  <si>
    <t>Sarabia, Sherlene</t>
  </si>
  <si>
    <t>KE2AW-102004</t>
  </si>
  <si>
    <t xml:space="preserve">CX-5 XD L PACKAGE </t>
  </si>
  <si>
    <t>135329K</t>
  </si>
  <si>
    <t>KE2AW-104311</t>
  </si>
  <si>
    <t>CX-5 XD</t>
  </si>
  <si>
    <t>121884K</t>
  </si>
  <si>
    <t>Tiu, Benson</t>
  </si>
  <si>
    <t>KE2AW-111558</t>
  </si>
  <si>
    <t>110666K</t>
  </si>
  <si>
    <t>KE2FW-113970</t>
  </si>
  <si>
    <t>106681K</t>
  </si>
  <si>
    <t>KE2FW-115722</t>
  </si>
  <si>
    <t>112748K</t>
  </si>
  <si>
    <t>Charlton, Glen</t>
  </si>
  <si>
    <t>KE2FW-118839</t>
  </si>
  <si>
    <t>CX-5 XD L PACKAGE</t>
  </si>
  <si>
    <t>112333K</t>
  </si>
  <si>
    <t>KJ10-006100</t>
  </si>
  <si>
    <t>DUALIS 20G</t>
  </si>
  <si>
    <t>112588K</t>
  </si>
  <si>
    <t>KJ10-006405</t>
  </si>
  <si>
    <t>103049K</t>
  </si>
  <si>
    <t>KNJ10-000426</t>
  </si>
  <si>
    <t>DUALIS 20G FOUR</t>
  </si>
  <si>
    <t>116482K</t>
  </si>
  <si>
    <t>NCP100-0147927</t>
  </si>
  <si>
    <t>RACTIS G_L Package</t>
  </si>
  <si>
    <t>89362K</t>
  </si>
  <si>
    <t>NCP120-2021800</t>
  </si>
  <si>
    <t>RACTIS S</t>
  </si>
  <si>
    <t>LIGHTBLUE</t>
  </si>
  <si>
    <t>33666K</t>
  </si>
  <si>
    <t>Diosana, Wilnar</t>
  </si>
  <si>
    <t>NCP120-2029477</t>
  </si>
  <si>
    <t>36233K</t>
  </si>
  <si>
    <t>Lubriato, Jhonna</t>
  </si>
  <si>
    <t>NHP10-2061298</t>
  </si>
  <si>
    <t>AQUA S</t>
  </si>
  <si>
    <t>105476K</t>
  </si>
  <si>
    <t>NJ10-055829</t>
  </si>
  <si>
    <t>93069K</t>
  </si>
  <si>
    <t>NT31-022081</t>
  </si>
  <si>
    <t>X-TRAIL 20S</t>
  </si>
  <si>
    <t>89971K</t>
  </si>
  <si>
    <t>NT31-022929</t>
  </si>
  <si>
    <t xml:space="preserve">X-TRAIL 20S </t>
  </si>
  <si>
    <t>89685K</t>
  </si>
  <si>
    <t>NZE141-9146157</t>
  </si>
  <si>
    <t>COROLLA FIELDER X</t>
  </si>
  <si>
    <t>87674K</t>
  </si>
  <si>
    <t>NZE151-1037509</t>
  </si>
  <si>
    <t>AURIS 150X  S PACKAGE</t>
  </si>
  <si>
    <t>71476K</t>
  </si>
  <si>
    <t>NZE151-1046439</t>
  </si>
  <si>
    <t>AURIS 150X M-PKG</t>
  </si>
  <si>
    <t>77882K</t>
  </si>
  <si>
    <t>NZE151-1047533</t>
  </si>
  <si>
    <t>AURIS 15  M GRAY JU</t>
  </si>
  <si>
    <t>87587K</t>
  </si>
  <si>
    <t>NZE151-1051627</t>
  </si>
  <si>
    <t>AURIS 150X S PACKAGE</t>
  </si>
  <si>
    <t>79711K</t>
  </si>
  <si>
    <t>PNZ51-001639</t>
  </si>
  <si>
    <t>MURANO 350XV FOUR</t>
  </si>
  <si>
    <t>83478K</t>
  </si>
  <si>
    <t>RB1-1308982</t>
  </si>
  <si>
    <t>ODYSSEY ABSOLUTE</t>
  </si>
  <si>
    <t>128045K</t>
  </si>
  <si>
    <t>RB1-1406132</t>
  </si>
  <si>
    <t>ODYSSEY Absolute HDD navi special edit</t>
  </si>
  <si>
    <t>85409K</t>
  </si>
  <si>
    <t>RE3-1003436</t>
  </si>
  <si>
    <t>CR-V ZL</t>
  </si>
  <si>
    <t>GOLD</t>
  </si>
  <si>
    <t>92139K</t>
  </si>
  <si>
    <t>Cabañero, Andro Nicolo</t>
  </si>
  <si>
    <t>RE3-1003536</t>
  </si>
  <si>
    <t>114460K</t>
  </si>
  <si>
    <t>Watanabe, Hideki</t>
  </si>
  <si>
    <t>RE3-1100037</t>
  </si>
  <si>
    <t>120063K</t>
  </si>
  <si>
    <t>RE3-1201392</t>
  </si>
  <si>
    <t>CR-V ZL ALCANTARA STYLE</t>
  </si>
  <si>
    <t>118424K</t>
  </si>
  <si>
    <t>RE4-1001548</t>
  </si>
  <si>
    <t>CR-V ZX</t>
  </si>
  <si>
    <t>108154K</t>
  </si>
  <si>
    <t>RE4-1003495</t>
  </si>
  <si>
    <t>83532K</t>
  </si>
  <si>
    <t>RE4-1007923</t>
  </si>
  <si>
    <t xml:space="preserve">CR-V ZX </t>
  </si>
  <si>
    <t>93188K</t>
  </si>
  <si>
    <t>RE4-1102014</t>
  </si>
  <si>
    <t>99619K</t>
  </si>
  <si>
    <t>Mayol, Maria Cristina</t>
  </si>
  <si>
    <t>RE4-1103719</t>
  </si>
  <si>
    <t>CR-V ZX Exclusive</t>
  </si>
  <si>
    <t>113696K</t>
  </si>
  <si>
    <t>Ura, Tomohiro</t>
  </si>
  <si>
    <t>RM1-1101039</t>
  </si>
  <si>
    <t>CR-V 20G Leather Package</t>
  </si>
  <si>
    <t>59588K</t>
  </si>
  <si>
    <t>RN8-1009880</t>
  </si>
  <si>
    <t>STREAM RSZ</t>
  </si>
  <si>
    <t>102276K</t>
  </si>
  <si>
    <t>RT3-1008305</t>
  </si>
  <si>
    <t>CROSSROAD 20X</t>
  </si>
  <si>
    <t>127461K</t>
  </si>
  <si>
    <t>RT3-1010111</t>
  </si>
  <si>
    <t>CROSSROAD 20X HID Edition</t>
  </si>
  <si>
    <t>90763K</t>
  </si>
  <si>
    <t>Suzuki, Kazumi</t>
  </si>
  <si>
    <t>SC11-144262</t>
  </si>
  <si>
    <t>TIIDA LATIO 15M</t>
  </si>
  <si>
    <t>50785K</t>
  </si>
  <si>
    <t>SCP100-0071149</t>
  </si>
  <si>
    <t>RACTIS X HID Selection</t>
  </si>
  <si>
    <t>105039K</t>
  </si>
  <si>
    <t>SCP90-2002292</t>
  </si>
  <si>
    <t>VITZ F Package</t>
  </si>
  <si>
    <t>50048K</t>
  </si>
  <si>
    <t>SCP90-2020252</t>
  </si>
  <si>
    <t>VITZ F</t>
  </si>
  <si>
    <t>75222K</t>
  </si>
  <si>
    <t>SCP90-2028500</t>
  </si>
  <si>
    <t>79499K</t>
  </si>
  <si>
    <t>SCP90-5165202</t>
  </si>
  <si>
    <t>VITZ F Limited 2</t>
  </si>
  <si>
    <t>98744K</t>
  </si>
  <si>
    <t>SG5-117433</t>
  </si>
  <si>
    <t>FORESTER 20X New AIR BREAK</t>
  </si>
  <si>
    <t>103593K</t>
  </si>
  <si>
    <t>SH5-006811</t>
  </si>
  <si>
    <t>FORESTER 2.0X</t>
  </si>
  <si>
    <t>92123K</t>
  </si>
  <si>
    <t>SH5-019777</t>
  </si>
  <si>
    <t>FORESTER 2.0XS</t>
  </si>
  <si>
    <t>127207K</t>
  </si>
  <si>
    <t>Kinase, Manabu</t>
  </si>
  <si>
    <t>SH5-046162</t>
  </si>
  <si>
    <t>96014K</t>
  </si>
  <si>
    <t>Golimlim, Andy</t>
  </si>
  <si>
    <t>SJC11-150174</t>
  </si>
  <si>
    <t>TIIDA LATIO 18G</t>
  </si>
  <si>
    <t>83677K</t>
  </si>
  <si>
    <t>T30-101325</t>
  </si>
  <si>
    <t xml:space="preserve">X-TRAIL S </t>
  </si>
  <si>
    <t>67391K</t>
  </si>
  <si>
    <t>T31-000391</t>
  </si>
  <si>
    <t>X-TRAIL 20X</t>
  </si>
  <si>
    <t>108757K</t>
  </si>
  <si>
    <t>TNT31-006348</t>
  </si>
  <si>
    <t>X-TRAIL 25X</t>
  </si>
  <si>
    <t>126600K</t>
  </si>
  <si>
    <t>TNT31-007205</t>
  </si>
  <si>
    <t>X-TRAIL 25XT</t>
  </si>
  <si>
    <t>123049K</t>
  </si>
  <si>
    <t>TRUZZZ8J271024096</t>
  </si>
  <si>
    <t>TT 3.2 Quattro</t>
  </si>
  <si>
    <t>85950K</t>
  </si>
  <si>
    <t>UC1-1051349</t>
  </si>
  <si>
    <t>INSPIRE AVANZARE</t>
  </si>
  <si>
    <t>63684K</t>
  </si>
  <si>
    <t>UC1-1204941</t>
  </si>
  <si>
    <t>INSPIRE 30TE</t>
  </si>
  <si>
    <t>39946K</t>
  </si>
  <si>
    <t>UZS190-5016763</t>
  </si>
  <si>
    <t>GS430 GS430</t>
  </si>
  <si>
    <t>99076K</t>
  </si>
  <si>
    <t>V83W-0200379</t>
  </si>
  <si>
    <t>PAJERO Short VR-1 4WD</t>
  </si>
  <si>
    <t>111370K</t>
  </si>
  <si>
    <t>Carin, Earl</t>
  </si>
  <si>
    <t>V87W-0000118</t>
  </si>
  <si>
    <t>PAJERO Short VR-2</t>
  </si>
  <si>
    <t>64531K</t>
  </si>
  <si>
    <t>WBAFE42050LK94717</t>
  </si>
  <si>
    <t>X5 3.0SI</t>
  </si>
  <si>
    <t>62090K</t>
  </si>
  <si>
    <t>WBAFE42090LK97345</t>
  </si>
  <si>
    <t>89303K</t>
  </si>
  <si>
    <t>WBAFE420X0LK94163</t>
  </si>
  <si>
    <t>X5 3.0si</t>
  </si>
  <si>
    <t>46447K</t>
  </si>
  <si>
    <t>Kuwabara, Takeshi</t>
  </si>
  <si>
    <t>WBAFE82040LJ53080</t>
  </si>
  <si>
    <t>X5 4.8i</t>
  </si>
  <si>
    <t>73105K</t>
  </si>
  <si>
    <t>WBANE72070CM17155</t>
  </si>
  <si>
    <t>530i 530I</t>
  </si>
  <si>
    <t>43284K</t>
  </si>
  <si>
    <t>Sismar, Jenelyn</t>
  </si>
  <si>
    <t>WBANU52060CZ88837</t>
  </si>
  <si>
    <t>525I  M Sport Package</t>
  </si>
  <si>
    <t>39354K</t>
  </si>
  <si>
    <t>Lavezores, Bence Carol</t>
  </si>
  <si>
    <t>WBANU52090CZ89044</t>
  </si>
  <si>
    <t xml:space="preserve">525I 525I HIGH LINE </t>
  </si>
  <si>
    <t>41957K</t>
  </si>
  <si>
    <t>WBAPC720X0WG62449</t>
  </si>
  <si>
    <t>X3 XDRIVE 25I</t>
  </si>
  <si>
    <t>63649K</t>
  </si>
  <si>
    <t>WBAUD32060PF46281</t>
  </si>
  <si>
    <t>1 SERIES 120I</t>
  </si>
  <si>
    <t>84760K</t>
  </si>
  <si>
    <t>Mendez, Abegail</t>
  </si>
  <si>
    <t>WBAUE12000PC77454</t>
  </si>
  <si>
    <t>1 SERIES 116i_M Sports Package</t>
  </si>
  <si>
    <t>72667K</t>
  </si>
  <si>
    <t>Emperio, Jernaliss Shyll</t>
  </si>
  <si>
    <t>WBAUF12010PZ32022</t>
  </si>
  <si>
    <t>116I M SPORT</t>
  </si>
  <si>
    <t>101759K</t>
  </si>
  <si>
    <t>WBAVA72010KX20398</t>
  </si>
  <si>
    <t>320I M SPORT</t>
  </si>
  <si>
    <t>78296K</t>
  </si>
  <si>
    <t>WBAVB16070NB28204</t>
  </si>
  <si>
    <t>3 SERIES 325i M Sport</t>
  </si>
  <si>
    <t>79597K</t>
  </si>
  <si>
    <t>WBAVB36030NC47993</t>
  </si>
  <si>
    <t>330 330i M Sport</t>
  </si>
  <si>
    <t>71942K</t>
  </si>
  <si>
    <t>WBAVB56000NK84556</t>
  </si>
  <si>
    <t>323i 323I</t>
  </si>
  <si>
    <t>68327K</t>
  </si>
  <si>
    <t>WBAVB56020ND28544</t>
  </si>
  <si>
    <t>323i Highline Package</t>
  </si>
  <si>
    <t>58830K</t>
  </si>
  <si>
    <t>WBAVG76010NL64266</t>
  </si>
  <si>
    <t>320i M Sports</t>
  </si>
  <si>
    <t>59379K</t>
  </si>
  <si>
    <t>WBAVR72030KW43011</t>
  </si>
  <si>
    <t>320I TOURING M SPORT Package</t>
  </si>
  <si>
    <t>94979K</t>
  </si>
  <si>
    <t>WBAVR72090KW41473</t>
  </si>
  <si>
    <t>3 SERIES 320i Touring M Sport Package</t>
  </si>
  <si>
    <t>96091K</t>
  </si>
  <si>
    <t>WBAVW72020A137524</t>
  </si>
  <si>
    <t>3 SERIES 320i Touring M Sports Package</t>
  </si>
  <si>
    <t>107234K</t>
  </si>
  <si>
    <t>WDD2042542F528622</t>
  </si>
  <si>
    <t>C300 Avantgarde</t>
  </si>
  <si>
    <t>53464K</t>
  </si>
  <si>
    <t>WDD2120542A403302</t>
  </si>
  <si>
    <t>E300 E300 AVANTGARDE</t>
  </si>
  <si>
    <t>87998K</t>
  </si>
  <si>
    <t>Acejas, Lorraine May</t>
  </si>
  <si>
    <t>WDD2452342J246371</t>
  </si>
  <si>
    <t>B200 TURBO</t>
  </si>
  <si>
    <t>59482K</t>
  </si>
  <si>
    <t>WVGZZZ7LZ8D007003</t>
  </si>
  <si>
    <t>TOUAREG V6</t>
  </si>
  <si>
    <t>94520K</t>
  </si>
  <si>
    <t>WVWZZZ1KZ9M253770</t>
  </si>
  <si>
    <t>GOLF VARIANT 2.0 TSI Sports Line</t>
  </si>
  <si>
    <t>53678K</t>
  </si>
  <si>
    <t>WVWZZZ1KZ9M257604</t>
  </si>
  <si>
    <t>GOLF VARIANT 2.0TSI Sports Line</t>
  </si>
  <si>
    <t>62997K</t>
  </si>
  <si>
    <t>Goco, Lloyd</t>
  </si>
  <si>
    <t>WVWZZZ1KZ9M270093</t>
  </si>
  <si>
    <t>GOLF VARIANT TSI Trend Line</t>
  </si>
  <si>
    <t>118632K</t>
  </si>
  <si>
    <t>WVWZZZ1KZ9U012295</t>
  </si>
  <si>
    <t>GOLF GT TSI</t>
  </si>
  <si>
    <t>75551K</t>
  </si>
  <si>
    <t>WVWZZZ1KZAM617214</t>
  </si>
  <si>
    <t>GOLF VARIANT TSI</t>
  </si>
  <si>
    <t>61479K</t>
  </si>
  <si>
    <t>WVWZZZ1KZAW176208</t>
  </si>
  <si>
    <t>GOLF GTI</t>
  </si>
  <si>
    <t>64771K</t>
  </si>
  <si>
    <t>WVWZZZ1KZBM668402</t>
  </si>
  <si>
    <t>66130K</t>
  </si>
  <si>
    <t>WVWZZZ1KZBM679617</t>
  </si>
  <si>
    <t>GOLF VARIANT Trend Line</t>
  </si>
  <si>
    <t>68984K</t>
  </si>
  <si>
    <t>WVWZZZ1KZBW077917</t>
  </si>
  <si>
    <t>87862K</t>
  </si>
  <si>
    <t>WVWZZZ1KZBW237526</t>
  </si>
  <si>
    <t>68918K</t>
  </si>
  <si>
    <t>Mgt, ISS</t>
  </si>
  <si>
    <t>WVWZZZ9NZ7D020208</t>
  </si>
  <si>
    <t>POLO CROSS POLO</t>
  </si>
  <si>
    <t>39021K</t>
  </si>
  <si>
    <t>WVWZZZ9NZ8U024491</t>
  </si>
  <si>
    <t>POLO 1.6 Sports Line</t>
  </si>
  <si>
    <t>73747K</t>
  </si>
  <si>
    <t>WVWZZZ9NZ9Y125872</t>
  </si>
  <si>
    <t>ORANGE</t>
  </si>
  <si>
    <t>56531K</t>
  </si>
  <si>
    <t>YA4-003034</t>
  </si>
  <si>
    <t>EXIGA 2.0I</t>
  </si>
  <si>
    <t>95085K</t>
  </si>
  <si>
    <t>YA4-003246</t>
  </si>
  <si>
    <t>EXIGA 2.0I-S</t>
  </si>
  <si>
    <t>90285K</t>
  </si>
  <si>
    <t>YA4-016010</t>
  </si>
  <si>
    <t>EXIGA 2.0I-S LIMITED</t>
  </si>
  <si>
    <t>106467K</t>
  </si>
  <si>
    <t>YA5-007347</t>
  </si>
  <si>
    <t>EXIGA 2.0I-L</t>
  </si>
  <si>
    <t>95405K</t>
  </si>
  <si>
    <t>Sy, Charmagne Kenneth</t>
  </si>
  <si>
    <t>YA5-008385</t>
  </si>
  <si>
    <t>106834K</t>
  </si>
  <si>
    <t>YA5-017967</t>
  </si>
  <si>
    <t>EXIGA 2.0i-L</t>
  </si>
  <si>
    <t>117441K</t>
  </si>
  <si>
    <t>YF15-012987</t>
  </si>
  <si>
    <t>JUKE 15RX</t>
  </si>
  <si>
    <t>SAPPHIRE BLACK</t>
  </si>
  <si>
    <t>79091K</t>
  </si>
  <si>
    <t>YF15-014053</t>
  </si>
  <si>
    <t>Wine Red</t>
  </si>
  <si>
    <t>72214K</t>
  </si>
  <si>
    <t>YF15-015226</t>
  </si>
  <si>
    <t>51552K</t>
  </si>
  <si>
    <t>YF15-018798</t>
  </si>
  <si>
    <t>97025K</t>
  </si>
  <si>
    <t>YF15-019324</t>
  </si>
  <si>
    <t>85443K</t>
  </si>
  <si>
    <t>YF15-048927</t>
  </si>
  <si>
    <t>JUKE 15RS TYPE V</t>
  </si>
  <si>
    <t>97100K</t>
  </si>
  <si>
    <t>Z21A-0404942</t>
  </si>
  <si>
    <t>COLT 1.3M CD</t>
  </si>
  <si>
    <t>82676K</t>
  </si>
  <si>
    <t>Z21A-0700995</t>
  </si>
  <si>
    <t>COLT Cool Berry</t>
  </si>
  <si>
    <t>114104K</t>
  </si>
  <si>
    <t>ZC11S-167970</t>
  </si>
  <si>
    <t>SWIFT 1.3XG</t>
  </si>
  <si>
    <t>107861K</t>
  </si>
  <si>
    <t>ZC11S-403660</t>
  </si>
  <si>
    <t>SWIFT XG AERO</t>
  </si>
  <si>
    <t>104326K</t>
  </si>
  <si>
    <t>ZC21S-106638</t>
  </si>
  <si>
    <t>SWIFT XS</t>
  </si>
  <si>
    <t>67948K</t>
  </si>
  <si>
    <t>ZC31S-209320</t>
  </si>
  <si>
    <t>SWIFT Sports</t>
  </si>
  <si>
    <t>116292K</t>
  </si>
  <si>
    <t>ZC31S-211767</t>
  </si>
  <si>
    <t>SWIFT SPORT S LIMITED 5D</t>
  </si>
  <si>
    <t>YELLOW</t>
  </si>
  <si>
    <t>143200K</t>
  </si>
  <si>
    <t>ZC31S-251702</t>
  </si>
  <si>
    <t>SWIFT SPORT F LIMITED</t>
  </si>
  <si>
    <t>96180K</t>
  </si>
  <si>
    <t>ZC71S-475946</t>
  </si>
  <si>
    <t>SWIFT XG</t>
  </si>
  <si>
    <t>Light Blue</t>
  </si>
  <si>
    <t>91213K</t>
  </si>
  <si>
    <t>ZC71S-577238</t>
  </si>
  <si>
    <t>SWIFT XG C Selection</t>
  </si>
  <si>
    <t>106592K</t>
  </si>
  <si>
    <t>ZC71S-594497</t>
  </si>
  <si>
    <t>SWIFT XG C SELECTION</t>
  </si>
  <si>
    <t>111750K</t>
  </si>
  <si>
    <t>ZC71S-595928</t>
  </si>
  <si>
    <t>86696K</t>
  </si>
  <si>
    <t>ZC72S-102489</t>
  </si>
  <si>
    <t>SWIFT XL</t>
  </si>
  <si>
    <t>78854K</t>
  </si>
  <si>
    <t>ZC72S-107298</t>
  </si>
  <si>
    <t>87482K</t>
  </si>
  <si>
    <t>ZC72S-119723</t>
  </si>
  <si>
    <t>LIGHTGREEN</t>
  </si>
  <si>
    <t>80289K</t>
  </si>
  <si>
    <t>ZC72S-119852</t>
  </si>
  <si>
    <t>126805K</t>
  </si>
  <si>
    <t>ZC72S-136991</t>
  </si>
  <si>
    <t>99490K</t>
  </si>
  <si>
    <t>ZC72S-151557</t>
  </si>
  <si>
    <t>112918K</t>
  </si>
  <si>
    <t>ZE1-000770</t>
  </si>
  <si>
    <t>LEAF G</t>
  </si>
  <si>
    <t>20448K</t>
  </si>
  <si>
    <t>ZE1-005886</t>
  </si>
  <si>
    <t>3087K</t>
  </si>
  <si>
    <t>ZGE20-0007152</t>
  </si>
  <si>
    <t>WISH 1.8S</t>
  </si>
  <si>
    <t>132973K</t>
  </si>
  <si>
    <t>ZGE20-0053069</t>
  </si>
  <si>
    <t>WISH 1.8X</t>
  </si>
  <si>
    <t>101165K</t>
  </si>
  <si>
    <t>ZGE20-0073154</t>
  </si>
  <si>
    <t>WISH 1.8X_HID Selection</t>
  </si>
  <si>
    <t>73557K</t>
  </si>
  <si>
    <t>Yukino, Sai</t>
  </si>
  <si>
    <t>ZGE20-0085285</t>
  </si>
  <si>
    <t>85434K</t>
  </si>
  <si>
    <t>ZGM10-0014623</t>
  </si>
  <si>
    <t>Wine Red Metallic</t>
  </si>
  <si>
    <t>80371K</t>
  </si>
  <si>
    <t>Shah, Abbas</t>
  </si>
  <si>
    <t>ZNE10-0408775</t>
  </si>
  <si>
    <t>WISH X Aero Sports Package</t>
  </si>
  <si>
    <t>107400K</t>
  </si>
  <si>
    <t>ZNE10-0423609</t>
  </si>
  <si>
    <t>WISH X AERO SPORTS Package Limited</t>
  </si>
  <si>
    <t>93088K</t>
  </si>
  <si>
    <t>ZRE152-1003789</t>
  </si>
  <si>
    <t>AURIS 180G S PACKAGE</t>
  </si>
  <si>
    <t>79374K</t>
  </si>
  <si>
    <t>ZRE154-1006471</t>
  </si>
  <si>
    <t>AURIS 180G S Package</t>
  </si>
  <si>
    <t>86990K</t>
  </si>
  <si>
    <t>ZVW30-1839897</t>
  </si>
  <si>
    <t>PRIUS S</t>
  </si>
  <si>
    <t>91106K</t>
  </si>
  <si>
    <t>AKnakamura, Akira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</si>
</sst>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[$$-409]#,##0;\-[$$-409]#,##0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&quot;$&quot;#,##0;\-&quot;$&quot;#,##0"/>
    <numFmt numFmtId="180" formatCode="[$¥-411]#,##0;\-[$¥-411]#,##0"/>
  </numFmts>
  <fonts count="2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0"/>
      <color rgb="FFFF0000"/>
      <name val="Calibri"/>
      <charset val="134"/>
    </font>
    <font>
      <sz val="10"/>
      <color rgb="FFFF0000"/>
      <name val="Calibri"/>
      <charset val="134"/>
      <scheme val="minor"/>
    </font>
    <font>
      <b/>
      <sz val="10"/>
      <color rgb="FF00000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FF0000"/>
      <name val="Calibri"/>
      <charset val="134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DF7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0" borderId="1" xfId="10" applyFont="1" applyBorder="1" applyAlignment="1" applyProtection="1"/>
    <xf numFmtId="0" fontId="3" fillId="0" borderId="1" xfId="0" applyFont="1" applyFill="1" applyBorder="1" applyAlignment="1"/>
    <xf numFmtId="180" fontId="1" fillId="3" borderId="1" xfId="0" applyNumberFormat="1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80" fontId="3" fillId="0" borderId="1" xfId="0" applyNumberFormat="1" applyFont="1" applyFill="1" applyBorder="1" applyAlignment="1"/>
    <xf numFmtId="180" fontId="5" fillId="0" borderId="1" xfId="0" applyNumberFormat="1" applyFont="1" applyFill="1" applyBorder="1" applyAlignment="1">
      <alignment horizontal="left" vertical="center"/>
    </xf>
    <xf numFmtId="180" fontId="6" fillId="4" borderId="1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178" fontId="7" fillId="5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9" fontId="5" fillId="6" borderId="1" xfId="0" applyNumberFormat="1" applyFont="1" applyFill="1" applyBorder="1" applyAlignment="1">
      <alignment vertical="center"/>
    </xf>
    <xf numFmtId="0" fontId="2" fillId="0" borderId="1" xfId="10" applyFont="1" applyFill="1" applyBorder="1" applyAlignment="1" applyProtection="1"/>
    <xf numFmtId="178" fontId="6" fillId="0" borderId="1" xfId="0" applyNumberFormat="1" applyFont="1" applyFill="1" applyBorder="1" applyAlignment="1">
      <alignment vertical="center"/>
    </xf>
    <xf numFmtId="178" fontId="6" fillId="5" borderId="1" xfId="0" applyNumberFormat="1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checklist.ibcjapan.net/checklist?crypt=%5E%CF%DE%DE%A0%B6%DC%DB%93%CC%9F%D1%D6%87%9F%CF%AD%D8%D6%A1%9C%D1%D4s%9Bkgd%9D%9A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jek%A0%9B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kcc%A1%98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ihc%A1%9C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khl%A3%9C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khe%9F%9B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khi%A4%99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khh%9B%9C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kge%9D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he%9B%98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kif%9C%96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kgg%9B%98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khi%A4%97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khc%9C%99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kie%A0%99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kig%A4%9B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kej%9D%98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kgg%9E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fd%A2%9C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bii%9E%9B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kgh%A1%95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keg%A3%97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kgd%9D%99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khc%9D%96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kfl%9B%9D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fcc%9C%97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kgj%9B%95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gi%A3%98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keh%9E%9C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jfg%9E%99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khc%9C%94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khd%9F%99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kgd%A1%9A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kid%A3%94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khj%A2%95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kbg%9E%9C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he%9F%9A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kgi%9D%9D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kgj%A3%98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hjg%9D%97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jce%A2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jgj%A1%94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keh%9E%9B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fe%A1%94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ih%A2%95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iie%A0%95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ff%A3%9D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kic%9F%9B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hg%A3%9D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iik%9F%97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hc%9F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hc%9E%9C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dd%9E%9B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ij%9D%9B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gk%A0%9D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kif%A4%99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kik%9B%9C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jjg%9C%9B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khg%A3%99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ced%9D%96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bk%A1%9C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jgg%9C%95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jki%A1%9A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kge%9E%99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gl%A4%9D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khl%A0%9A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kjd%A1%98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250" Type="http://schemas.openxmlformats.org/officeDocument/2006/relationships/hyperlink" Target="http://checklist.ibcjapan.net/checklist?crypt=%5E%CF%DE%DE%A0%B6%DC%DB%93%CC%9F%D1%D6%87%9F%CF%AD%D8%D6%A1%9C%D1%D4s%9Bkhd%A3%97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khk%A1%94%5C%D2%CF%DF%A7%D7%D0%ECu%C8%A0%D3%9C%D7%D8%D4%DA%A5%C9%A8%95%A6%CA%E2%A2%DD%D9%CF%CC%A9" TargetMode="External"/><Relationship Id="rId249" Type="http://schemas.openxmlformats.org/officeDocument/2006/relationships/hyperlink" Target="http://checklist.ibcjapan.net/checklist?crypt=%5E%CF%DE%DE%A0%B6%DC%DB%93%CC%9F%D1%D6%87%9F%CF%AD%D8%D6%A1%9C%D1%D4s%9Bkgg%A3%98%5C%D2%CF%DF%A7%D7%D0%ECu%C8%A0%D3%9C%D7%D8%D4%DA%A5%C9%A8%95%A6%CA%E2%A2%DD%D9%CF%CC%A9" TargetMode="External"/><Relationship Id="rId248" Type="http://schemas.openxmlformats.org/officeDocument/2006/relationships/hyperlink" Target="http://checklist.ibcjapan.net/checklist?crypt=%5E%CF%DE%DE%A0%B6%DC%DB%93%CC%9F%D1%D6%87%9F%CF%AD%D8%D6%A1%9C%D1%D4s%9Bkhc%9B%9A%5C%D2%CF%DF%A7%D7%D0%ECu%C8%A0%D3%9C%D7%D8%D4%DA%A5%C9%A8%95%A6%CA%E2%A2%DD%D9%CF%CC%A9" TargetMode="External"/><Relationship Id="rId247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246" Type="http://schemas.openxmlformats.org/officeDocument/2006/relationships/hyperlink" Target="http://checklist.ibcjapan.net/checklist?crypt=%5E%CF%DE%DE%A0%B6%DC%DB%93%CC%9F%D1%D6%87%9F%CF%AD%D8%D6%A1%9C%D1%D4s%9Bjhi%9C%9D%5C%D2%CF%DF%A7%D7%D0%ECu%C8%A0%D3%9C%D7%D8%D4%DA%A5%C9%A8%95%A6%CA%E2%A2%DD%D9%CF%CC%A9" TargetMode="External"/><Relationship Id="rId245" Type="http://schemas.openxmlformats.org/officeDocument/2006/relationships/hyperlink" Target="http://checklist.ibcjapan.net/checklist?crypt=%5E%CF%DE%DE%A0%B6%DC%DB%93%CC%9F%D1%D6%87%9F%CF%AD%D8%D6%A1%9C%D1%D4s%9Bkfl%A3%95%5C%D2%CF%DF%A7%D7%D0%ECu%C8%A0%D3%9C%D7%D8%D4%DA%A5%C9%A8%95%A6%CA%E2%A2%DD%D9%CF%CC%A9" TargetMode="External"/><Relationship Id="rId244" Type="http://schemas.openxmlformats.org/officeDocument/2006/relationships/hyperlink" Target="http://checklist.ibcjapan.net/checklist?crypt=%5E%CF%DE%DE%A0%B6%DC%DB%93%CC%9F%D1%D6%87%9F%CF%AD%D8%D6%A1%9C%D1%D4s%9Bkhd%A4%96%5C%D2%CF%DF%A7%D7%D0%ECu%C8%A0%D3%9C%D7%D8%D4%DA%A5%C9%A8%95%A6%CA%E2%A2%DD%D9%CF%CC%A9" TargetMode="External"/><Relationship Id="rId243" Type="http://schemas.openxmlformats.org/officeDocument/2006/relationships/hyperlink" Target="http://checklist.ibcjapan.net/checklist?crypt=%5E%CF%DE%DE%A0%B6%DC%DB%93%CC%9F%D1%D6%87%9F%CF%AD%D8%D6%A1%9C%D1%D4s%9Bkid%A4%9A%5C%D2%CF%DF%A7%D7%D0%ECu%C8%A0%D3%9C%D7%D8%D4%DA%A5%C9%A8%95%A6%CA%E2%A2%DD%D9%CF%CC%A9" TargetMode="External"/><Relationship Id="rId242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241" Type="http://schemas.openxmlformats.org/officeDocument/2006/relationships/hyperlink" Target="http://checklist.ibcjapan.net/checklist?crypt=%5E%CF%DE%DE%A0%B6%DC%DB%93%CC%9F%D1%D6%87%9F%CF%AD%D8%D6%A1%9C%D1%D4s%9Bhdi%A4%96%5C%D2%CF%DF%A7%D7%D0%ECu%C8%A0%D3%9C%D7%D8%D4%DA%A5%C9%A8%95%A6%CA%E2%A2%DD%D9%CF%CC%A9" TargetMode="External"/><Relationship Id="rId240" Type="http://schemas.openxmlformats.org/officeDocument/2006/relationships/hyperlink" Target="http://checklist.ibcjapan.net/checklist?crypt=%5E%CF%DE%DE%A0%B6%DC%DB%93%CC%9F%D1%D6%87%9F%CF%AD%D8%D6%A1%9C%D1%D4s%9Bkfc%9B%9B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kfe%9C%96%5C%D2%CF%DF%A7%D7%D0%ECu%C8%A0%D3%9C%D7%D8%D4%DA%A5%C9%A8%95%A6%CA%E2%A2%DD%D9%CF%CC%A9" TargetMode="External"/><Relationship Id="rId239" Type="http://schemas.openxmlformats.org/officeDocument/2006/relationships/hyperlink" Target="http://checklist.ibcjapan.net/checklist?crypt=%5E%CF%DE%DE%A0%B6%DC%DB%93%CC%9F%D1%D6%87%9F%CF%AD%D8%D6%A1%9C%D1%D4s%9Bkhh%A4%9B%5C%D2%CF%DF%A7%D7%D0%ECu%C8%A0%D3%9C%D7%D8%D4%DA%A5%C9%A8%95%A6%CA%E2%A2%DD%D9%CF%CC%A9" TargetMode="External"/><Relationship Id="rId238" Type="http://schemas.openxmlformats.org/officeDocument/2006/relationships/hyperlink" Target="http://checklist.ibcjapan.net/checklist?crypt=%5E%CF%DE%DE%A0%B6%DC%DB%93%CC%9F%D1%D6%87%9F%CF%AD%D8%D6%A1%9C%D1%D4s%9Bkdc%A2%9C%5C%D2%CF%DF%A7%D7%D0%ECu%C8%A0%D3%9C%D7%D8%D4%DA%A5%C9%A8%95%A6%CA%E2%A2%DD%D9%CF%CC%A9" TargetMode="External"/><Relationship Id="rId237" Type="http://schemas.openxmlformats.org/officeDocument/2006/relationships/hyperlink" Target="http://checklist.ibcjapan.net/checklist?crypt=%5E%CF%DE%DE%A0%B6%DC%DB%93%CC%9F%D1%D6%87%9F%CF%AD%D8%D6%A1%9C%D1%D4s%9Bjfc%A1%96%5C%D2%CF%DF%A7%D7%D0%ECu%C8%A0%D3%9C%D7%D8%D4%DA%A5%C9%A8%95%A6%CA%E2%A2%DD%D9%CF%CC%A9" TargetMode="External"/><Relationship Id="rId236" Type="http://schemas.openxmlformats.org/officeDocument/2006/relationships/hyperlink" Target="http://checklist.ibcjapan.net/checklist?crypt=%5E%CF%DE%DE%A0%B6%DC%DB%93%CC%9F%D1%D6%87%9F%CF%AD%D8%D6%A1%9C%D1%D4s%9Bjfh%9F%97%5C%D2%CF%DF%A7%D7%D0%ECu%C8%A0%D3%9C%D7%D8%D4%DA%A5%C9%A8%95%A6%CA%E2%A2%DD%D9%CF%CC%A9" TargetMode="External"/><Relationship Id="rId235" Type="http://schemas.openxmlformats.org/officeDocument/2006/relationships/hyperlink" Target="http://checklist.ibcjapan.net/checklist?crypt=%5E%CF%DE%DE%A0%B6%DC%DB%93%CC%9F%D1%D6%87%9F%CF%AD%D8%D6%A1%9C%D1%D4s%9Bjkd%A0%9C%5C%D2%CF%DF%A7%D7%D0%ECu%C8%A0%D3%9C%D7%D8%D4%DA%A5%C9%A8%95%A6%CA%E2%A2%DD%D9%CF%CC%A9" TargetMode="External"/><Relationship Id="rId234" Type="http://schemas.openxmlformats.org/officeDocument/2006/relationships/hyperlink" Target="http://checklist.ibcjapan.net/checklist?crypt=%5E%CF%DE%DE%A0%B6%DC%DB%93%CC%9F%D1%D6%87%9F%CF%AD%D8%D6%A1%9C%D1%D4s%9Bkge%A2%99%5C%D2%CF%DF%A7%D7%D0%ECu%C8%A0%D3%9C%D7%D8%D4%DA%A5%C9%A8%95%A6%CA%E2%A2%DD%D9%CF%CC%A9" TargetMode="External"/><Relationship Id="rId233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232" Type="http://schemas.openxmlformats.org/officeDocument/2006/relationships/hyperlink" Target="http://checklist.ibcjapan.net/checklist?crypt=%5E%CF%DE%DE%A0%B6%DC%DB%93%CC%9F%D1%D6%87%9F%CF%AD%D8%D6%A1%9C%D1%D4s%9Bkhf%9B%98%5C%D2%CF%DF%A7%D7%D0%ECu%C8%A0%D3%9C%D7%D8%D4%DA%A5%C9%A8%95%A6%CA%E2%A2%DD%D9%CF%CC%A9" TargetMode="External"/><Relationship Id="rId231" Type="http://schemas.openxmlformats.org/officeDocument/2006/relationships/hyperlink" Target="http://checklist.ibcjapan.net/checklist?crypt=%5E%CF%DE%DE%A0%B6%DC%DB%93%CC%9F%D1%D6%87%9F%CF%AD%D8%D6%A1%9C%D1%D4s%9Bkhh%9D%94%5C%D2%CF%DF%A7%D7%D0%ECu%C8%A0%D3%9C%D7%D8%D4%DA%A5%C9%A8%95%A6%CA%E2%A2%DD%D9%CF%CC%A9" TargetMode="External"/><Relationship Id="rId230" Type="http://schemas.openxmlformats.org/officeDocument/2006/relationships/hyperlink" Target="http://checklist.ibcjapan.net/checklist?crypt=%5E%CF%DE%DE%A0%B6%DC%DB%93%CC%9F%D1%D6%87%9F%CF%AD%D8%D6%A1%9C%D1%D4s%9Bjkf%A3%94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khi%A4%9A%5C%D2%CF%DF%A7%D7%D0%ECu%C8%A0%D3%9C%D7%D8%D4%DA%A5%C9%A8%95%A6%CA%E2%A2%DD%D9%CF%CC%A9" TargetMode="External"/><Relationship Id="rId229" Type="http://schemas.openxmlformats.org/officeDocument/2006/relationships/hyperlink" Target="http://checklist.ibcjapan.net/checklist?crypt=%5E%CF%DE%DE%A0%B6%DC%DB%93%CC%9F%D1%D6%87%9F%CF%AD%D8%D6%A1%9C%D1%D4s%9Bkii%9F%96%5C%D2%CF%DF%A7%D7%D0%ECu%C8%A0%D3%9C%D7%D8%D4%DA%A5%C9%A8%95%A6%CA%E2%A2%DD%D9%CF%CC%A9" TargetMode="External"/><Relationship Id="rId228" Type="http://schemas.openxmlformats.org/officeDocument/2006/relationships/hyperlink" Target="http://checklist.ibcjapan.net/checklist?crypt=%5E%CF%DE%DE%A0%B6%DC%DB%93%CC%9F%D1%D6%87%9F%CF%AD%D8%D6%A1%9C%D1%D4s%9Bkbe%9E%9B%5C%D2%CF%DF%A7%D7%D0%ECu%C8%A0%D3%9C%D7%D8%D4%DA%A5%C9%A8%95%A6%CA%E2%A2%DD%D9%CF%CC%A9" TargetMode="External"/><Relationship Id="rId227" Type="http://schemas.openxmlformats.org/officeDocument/2006/relationships/hyperlink" Target="http://checklist.ibcjapan.net/checklist?crypt=%5E%CF%DE%DE%A0%B6%DC%DB%93%CC%9F%D1%D6%87%9F%CF%AD%D8%D6%A1%9C%D1%D4s%9Bkel%9F%9D%5C%D2%CF%DF%A7%D7%D0%ECu%C8%A0%D3%9C%D7%D8%D4%DA%A5%C9%A8%95%A6%CA%E2%A2%DD%D9%CF%CC%A9" TargetMode="External"/><Relationship Id="rId226" Type="http://schemas.openxmlformats.org/officeDocument/2006/relationships/hyperlink" Target="http://checklist.ibcjapan.net/checklist?crypt=%5E%CF%DE%DE%A0%B6%DC%DB%93%CC%9F%D1%D6%87%9F%CF%AD%D8%D6%A1%9C%D1%D4s%9Bkhh%9C%9C%5C%D2%CF%DF%A7%D7%D0%ECu%C8%A0%D3%9C%D7%D8%D4%DA%A5%C9%A8%95%A6%CA%E2%A2%DD%D9%CF%CC%A9" TargetMode="External"/><Relationship Id="rId225" Type="http://schemas.openxmlformats.org/officeDocument/2006/relationships/hyperlink" Target="http://checklist.ibcjapan.net/checklist?crypt=%5E%CF%DE%DE%A0%B6%DC%DB%93%CC%9F%D1%D6%87%9F%CF%AD%D8%D6%A1%9C%D1%D4s%9Bkfl%A2%9A%5C%D2%CF%DF%A7%D7%D0%ECu%C8%A0%D3%9C%D7%D8%D4%DA%A5%C9%A8%95%A6%CA%E2%A2%DD%D9%CF%CC%A9" TargetMode="External"/><Relationship Id="rId224" Type="http://schemas.openxmlformats.org/officeDocument/2006/relationships/hyperlink" Target="http://checklist.ibcjapan.net/checklist?crypt=%5E%CF%DE%DE%A0%B6%DC%DB%93%CC%9F%D1%D6%87%9F%CF%AD%D8%D6%A1%9C%D1%D4s%9Bkgi%9C%96%5C%D2%CF%DF%A7%D7%D0%ECu%C8%A0%D3%9C%D7%D8%D4%DA%A5%C9%A8%95%A6%CA%E2%A2%DD%D9%CF%CC%A9" TargetMode="External"/><Relationship Id="rId223" Type="http://schemas.openxmlformats.org/officeDocument/2006/relationships/hyperlink" Target="http://checklist.ibcjapan.net/checklist?crypt=%5E%CF%DE%DE%A0%B6%DC%DB%93%CC%9F%D1%D6%87%9F%CF%AD%D8%D6%A1%9C%D1%D4s%9Bkhj%A0%96%5C%D2%CF%DF%A7%D7%D0%ECu%C8%A0%D3%9C%D7%D8%D4%DA%A5%C9%A8%95%A6%CA%E2%A2%DD%D9%CF%CC%A9" TargetMode="External"/><Relationship Id="rId222" Type="http://schemas.openxmlformats.org/officeDocument/2006/relationships/hyperlink" Target="http://checklist.ibcjapan.net/checklist?crypt=%5E%CF%DE%DE%A0%B6%DC%DB%93%CC%9F%D1%D6%87%9F%CF%AD%D8%D6%A1%9C%D1%D4s%9Bkgg%9D%97%5C%D2%CF%DF%A7%D7%D0%ECu%C8%A0%D3%9C%D7%D8%D4%DA%A5%C9%A8%95%A6%CA%E2%A2%DD%D9%CF%CC%A9" TargetMode="External"/><Relationship Id="rId221" Type="http://schemas.openxmlformats.org/officeDocument/2006/relationships/hyperlink" Target="http://checklist.ibcjapan.net/checklist?crypt=%5E%CF%DE%DE%A0%B6%DC%DB%93%CC%9F%D1%D6%87%9F%CF%AD%D8%D6%A1%9C%D1%D4s%9Bkhh%9D%95%5C%D2%CF%DF%A7%D7%D0%ECu%C8%A0%D3%9C%D7%D8%D4%DA%A5%C9%A8%95%A6%CA%E2%A2%DD%D9%CF%CC%A9" TargetMode="External"/><Relationship Id="rId220" Type="http://schemas.openxmlformats.org/officeDocument/2006/relationships/hyperlink" Target="http://checklist.ibcjapan.net/checklist?crypt=%5E%CF%DE%DE%A0%B6%DC%DB%93%CC%9F%D1%D6%87%9F%CF%AD%D8%D6%A1%9C%D1%D4s%9Bjkh%9C%95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kfi%A4%99%5C%D2%CF%DF%A7%D7%D0%ECu%C8%A0%D3%9C%D7%D8%D4%DA%A5%C9%A8%95%A6%CA%E2%A2%DD%D9%CF%CC%A9" TargetMode="External"/><Relationship Id="rId219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218" Type="http://schemas.openxmlformats.org/officeDocument/2006/relationships/hyperlink" Target="http://checklist.ibcjapan.net/checklist?crypt=%5E%CF%DE%DE%A0%B6%DC%DB%93%CC%9F%D1%D6%87%9F%CF%AD%D8%D6%A1%9C%D1%D4s%9Bkgh%A3%9A%5C%D2%CF%DF%A7%D7%D0%ECu%C8%A0%D3%9C%D7%D8%D4%DA%A5%C9%A8%95%A6%CA%E2%A2%DD%D9%CF%CC%A9" TargetMode="External"/><Relationship Id="rId217" Type="http://schemas.openxmlformats.org/officeDocument/2006/relationships/hyperlink" Target="http://checklist.ibcjapan.net/checklist?crypt=%5E%CF%DE%DE%A0%B6%DC%DB%93%CC%9F%D1%D6%87%9F%CF%AD%D8%D6%A1%9C%D1%D4s%9Bjkh%9C%96%5C%D2%CF%DF%A7%D7%D0%ECu%C8%A0%D3%9C%D7%D8%D4%DA%A5%C9%A8%95%A6%CA%E2%A2%DD%D9%CF%CC%A9" TargetMode="External"/><Relationship Id="rId216" Type="http://schemas.openxmlformats.org/officeDocument/2006/relationships/hyperlink" Target="http://checklist.ibcjapan.net/checklist?crypt=%5E%CF%DE%DE%A0%B6%DC%DB%93%CC%9F%D1%D6%87%9F%CF%AD%D8%D6%A1%9C%D1%D4s%9Bkig%A3%97%5C%D2%CF%DF%A7%D7%D0%ECu%C8%A0%D3%9C%D7%D8%D4%DA%A5%C9%A8%95%A6%CA%E2%A2%DD%D9%CF%CC%A9" TargetMode="External"/><Relationship Id="rId215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214" Type="http://schemas.openxmlformats.org/officeDocument/2006/relationships/hyperlink" Target="http://checklist.ibcjapan.net/checklist?crypt=%5E%CF%DE%DE%A0%B6%DC%DB%93%CC%9F%D1%D6%87%9F%CF%AD%D8%D6%A1%9C%D1%D4s%9Bjgd%9F%9D%5C%D2%CF%DF%A7%D7%D0%ECu%C8%A0%D3%9C%D7%D8%D4%DA%A5%C9%A8%95%A6%CA%E2%A2%DD%D9%CF%CC%A9" TargetMode="External"/><Relationship Id="rId213" Type="http://schemas.openxmlformats.org/officeDocument/2006/relationships/hyperlink" Target="http://checklist.ibcjapan.net/checklist?crypt=%5E%CF%DE%DE%A0%B6%DC%DB%93%CC%9F%D1%D6%87%9F%CF%AD%D8%D6%A1%9C%D1%D4s%9Bjfd%A0%96%5C%D2%CF%DF%A7%D7%D0%ECu%C8%A0%D3%9C%D7%D8%D4%DA%A5%C9%A8%95%A6%CA%E2%A2%DD%D9%CF%CC%A9" TargetMode="External"/><Relationship Id="rId212" Type="http://schemas.openxmlformats.org/officeDocument/2006/relationships/hyperlink" Target="http://checklist.ibcjapan.net/checklist?crypt=%5E%CF%DE%DE%A0%B6%DC%DB%93%CC%9F%D1%D6%87%9F%CF%AD%D8%D6%A1%9C%D1%D4s%9Bjfi%A3%96%5C%D2%CF%DF%A7%D7%D0%ECu%C8%A0%D3%9C%D7%D8%D4%DA%A5%C9%A8%95%A6%CA%E2%A2%DD%D9%CF%CC%A9" TargetMode="External"/><Relationship Id="rId211" Type="http://schemas.openxmlformats.org/officeDocument/2006/relationships/hyperlink" Target="http://checklist.ibcjapan.net/checklist?crypt=%5E%CF%DE%DE%A0%B6%DC%DB%93%CC%9F%D1%D6%87%9F%CF%AD%D8%D6%A1%9C%D1%D4s%9Bjfk%A4%99%5C%D2%CF%DF%A7%D7%D0%ECu%C8%A0%D3%9C%D7%D8%D4%DA%A5%C9%A8%95%A6%CA%E2%A2%DD%D9%CF%CC%A9" TargetMode="External"/><Relationship Id="rId210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kbj%A1%95%5C%D2%CF%DF%A7%D7%D0%ECu%C8%A0%D3%9C%D7%D8%D4%DA%A5%C9%A8%95%A6%CA%E2%A2%DD%D9%CF%CC%A9" TargetMode="External"/><Relationship Id="rId209" Type="http://schemas.openxmlformats.org/officeDocument/2006/relationships/hyperlink" Target="http://checklist.ibcjapan.net/checklist?crypt=%5E%CF%DE%DE%A0%B6%DC%DB%93%CC%9F%D1%D6%87%9F%CF%AD%D8%D6%A1%9C%D1%D4s%9Bjgd%9E%9A%5C%D2%CF%DF%A7%D7%D0%ECu%C8%A0%D3%9C%D7%D8%D4%DA%A5%C9%A8%95%A6%CA%E2%A2%DD%D9%CF%CC%A9" TargetMode="External"/><Relationship Id="rId208" Type="http://schemas.openxmlformats.org/officeDocument/2006/relationships/hyperlink" Target="http://checklist.ibcjapan.net/checklist?crypt=%5E%CF%DE%DE%A0%B6%DC%DB%93%CC%9F%D1%D6%87%9F%CF%AD%D8%D6%A1%9C%D1%D4s%9Bfdl%9E%9D%5C%D2%CF%DF%A7%D7%D0%ECu%C8%A0%D3%9C%D7%D8%D4%DA%A5%C9%A8%95%A6%CA%E2%A2%DD%D9%CF%CC%A9" TargetMode="External"/><Relationship Id="rId207" Type="http://schemas.openxmlformats.org/officeDocument/2006/relationships/hyperlink" Target="http://checklist.ibcjapan.net/checklist?crypt=%5E%CF%DE%DE%A0%B6%DC%DB%93%CC%9F%D1%D6%87%9F%CF%AD%D8%D6%A1%9C%D1%D4s%9Bddd%9B%98%5C%D2%CF%DF%A7%D7%D0%ECu%C8%A0%D3%9C%D7%D8%D4%DA%A5%C9%A8%95%A6%CA%E2%A2%DD%D9%CF%CC%A9" TargetMode="External"/><Relationship Id="rId206" Type="http://schemas.openxmlformats.org/officeDocument/2006/relationships/hyperlink" Target="http://checklist.ibcjapan.net/checklist?crypt=%5E%CF%DE%DE%A0%B6%DC%DB%93%CC%9F%D1%D6%87%9F%CF%AD%D8%D6%A1%9C%D1%D4s%9Bdef%9F%9A%5C%D2%CF%DF%A7%D7%D0%ECu%C8%A0%D3%9C%D7%D8%D4%DA%A5%C9%A8%95%A6%CA%E2%A2%DD%D9%CF%CC%A9" TargetMode="External"/><Relationship Id="rId205" Type="http://schemas.openxmlformats.org/officeDocument/2006/relationships/hyperlink" Target="http://checklist.ibcjapan.net/checklist?crypt=%5E%CF%DE%DE%A0%B6%DC%DB%93%CC%9F%D1%D6%87%9F%CF%AD%D8%D6%A1%9C%D1%D4s%9Bhdl%A3%9A%5C%D2%CF%DF%A7%D7%D0%ECu%C8%A0%D3%9C%D7%D8%D4%DA%A5%C9%A8%95%A6%CA%E2%A2%DD%D9%CF%CC%A9" TargetMode="External"/><Relationship Id="rId204" Type="http://schemas.openxmlformats.org/officeDocument/2006/relationships/hyperlink" Target="http://checklist.ibcjapan.net/checklist?crypt=%5E%CF%DE%DE%A0%B6%DC%DB%93%CC%9F%D1%D6%87%9F%CF%AD%D8%D6%A1%9C%D1%D4s%9Bkdf%A0%97%5C%D2%CF%DF%A7%D7%D0%ECu%C8%A0%D3%9C%D7%D8%D4%DA%A5%C9%A8%95%A6%CA%E2%A2%DD%D9%CF%CC%A9" TargetMode="External"/><Relationship Id="rId203" Type="http://schemas.openxmlformats.org/officeDocument/2006/relationships/hyperlink" Target="http://checklist.ibcjapan.net/checklist?crypt=%5E%CF%DE%DE%A0%B6%DC%DB%93%CC%9F%D1%D6%87%9F%CF%AD%D8%D6%A1%9C%D1%D4s%9Bkdf%A2%96%5C%D2%CF%DF%A7%D7%D0%ECu%C8%A0%D3%9C%D7%D8%D4%DA%A5%C9%A8%95%A6%CA%E2%A2%DD%D9%CF%CC%A9" TargetMode="External"/><Relationship Id="rId202" Type="http://schemas.openxmlformats.org/officeDocument/2006/relationships/hyperlink" Target="http://checklist.ibcjapan.net/checklist?crypt=%5E%CF%DE%DE%A0%B6%DC%DB%93%CC%9F%D1%D6%87%9F%CF%AD%D8%D6%A1%9C%D1%D4s%9Bbkk%A3%95%5C%D2%CF%DF%A7%D7%D0%ECu%C8%A0%D3%9C%D7%D8%D4%DA%A5%C9%A8%95%A6%CA%E2%A2%DD%D9%CF%CC%A9" TargetMode="External"/><Relationship Id="rId201" Type="http://schemas.openxmlformats.org/officeDocument/2006/relationships/hyperlink" Target="http://checklist.ibcjapan.net/checklist?crypt=%5E%CF%DE%DE%A0%B6%DC%DB%93%CC%9F%D1%D6%87%9F%CF%AD%D8%D6%A1%9C%D1%D4s%9Bkbj%A0%98%5C%D2%CF%DF%A7%D7%D0%ECu%C8%A0%D3%9C%D7%D8%D4%DA%A5%C9%A8%95%A6%CA%E2%A2%DD%D9%CF%CC%A9" TargetMode="External"/><Relationship Id="rId200" Type="http://schemas.openxmlformats.org/officeDocument/2006/relationships/hyperlink" Target="http://checklist.ibcjapan.net/checklist?crypt=%5E%CF%DE%DE%A0%B6%DC%DB%93%CC%9F%D1%D6%87%9F%CF%AD%D8%D6%A1%9C%D1%D4s%9Bjde%A1%95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hgg%A2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kif%A0%9A%5C%D2%CF%DF%A7%D7%D0%ECu%C8%A0%D3%9C%D7%D8%D4%DA%A5%C9%A8%95%A6%CA%E2%A2%DD%D9%CF%CC%A9" TargetMode="External"/><Relationship Id="rId199" Type="http://schemas.openxmlformats.org/officeDocument/2006/relationships/hyperlink" Target="http://checklist.ibcjapan.net/checklist?crypt=%5E%CF%DE%DE%A0%B6%DC%DB%93%CC%9F%D1%D6%87%9F%CF%AD%D8%D6%A1%9C%D1%D4s%9Bkdg%9F%9B%5C%D2%CF%DF%A7%D7%D0%ECu%C8%A0%D3%9C%D7%D8%D4%DA%A5%C9%A8%95%A6%CA%E2%A2%DD%D9%CF%CC%A9" TargetMode="External"/><Relationship Id="rId198" Type="http://schemas.openxmlformats.org/officeDocument/2006/relationships/hyperlink" Target="http://checklist.ibcjapan.net/checklist?crypt=%5E%CF%DE%DE%A0%B6%DC%DB%93%CC%9F%D1%D6%87%9F%CF%AD%D8%D6%A1%9C%D1%D4s%9Bjki%9B%9C%5C%D2%CF%DF%A7%D7%D0%ECu%C8%A0%D3%9C%D7%D8%D4%DA%A5%C9%A8%95%A6%CA%E2%A2%DD%D9%CF%CC%A9" TargetMode="External"/><Relationship Id="rId197" Type="http://schemas.openxmlformats.org/officeDocument/2006/relationships/hyperlink" Target="http://checklist.ibcjapan.net/checklist?crypt=%5E%CF%DE%DE%A0%B6%DC%DB%93%CC%9F%D1%D6%87%9F%CF%AD%D8%D6%A1%9C%D1%D4s%9Bhhg%A1%99%5C%D2%CF%DF%A7%D7%D0%ECu%C8%A0%D3%9C%D7%D8%D4%DA%A5%C9%A8%95%A6%CA%E2%A2%DD%D9%CF%CC%A9" TargetMode="External"/><Relationship Id="rId196" Type="http://schemas.openxmlformats.org/officeDocument/2006/relationships/hyperlink" Target="http://checklist.ibcjapan.net/checklist?crypt=%5E%CF%DE%DE%A0%B6%DC%DB%93%CC%9F%D1%D6%87%9F%CF%AD%D8%D6%A1%9C%D1%D4s%9Bkdg%A0%9A%5C%D2%CF%DF%A7%D7%D0%ECu%C8%A0%D3%9C%D7%D8%D4%DA%A5%C9%A8%95%A6%CA%E2%A2%DD%D9%CF%CC%A9" TargetMode="External"/><Relationship Id="rId195" Type="http://schemas.openxmlformats.org/officeDocument/2006/relationships/hyperlink" Target="http://checklist.ibcjapan.net/checklist?crypt=%5E%CF%DE%DE%A0%B6%DC%DB%93%CC%9F%D1%D6%87%9F%CF%AD%D8%D6%A1%9C%D1%D4s%9Bhjj%9D%95%5C%D2%CF%DF%A7%D7%D0%ECu%C8%A0%D3%9C%D7%D8%D4%DA%A5%C9%A8%95%A6%CA%E2%A2%DD%D9%CF%CC%A9" TargetMode="External"/><Relationship Id="rId194" Type="http://schemas.openxmlformats.org/officeDocument/2006/relationships/hyperlink" Target="http://checklist.ibcjapan.net/checklist?crypt=%5E%CF%DE%DE%A0%B6%DC%DB%93%CC%9F%D1%D6%87%9F%CF%AD%D8%D6%A1%9C%D1%D4s%9Bfef%9C%9B%5C%D2%CF%DF%A7%D7%D0%ECu%C8%A0%D3%9C%D7%D8%D4%DA%A5%C9%A8%95%A6%CA%E2%A2%DD%D9%CF%CC%A9" TargetMode="External"/><Relationship Id="rId193" Type="http://schemas.openxmlformats.org/officeDocument/2006/relationships/hyperlink" Target="http://checklist.ibcjapan.net/checklist?crypt=%5E%CF%DE%DE%A0%B6%DC%DB%93%CC%9F%D1%D6%87%9F%CF%AD%D8%D6%A1%9C%D1%D4s%9Bick%A3%9B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CF%DE%DE%A0%B6%DC%DB%93%CC%9F%D1%D6%87%9F%CF%AD%D8%D6%A1%9C%D1%D4s%9Bghg%A0%99%5C%D2%CF%DF%A7%D7%D0%ECu%C8%A0%D3%9C%D7%D8%D4%DA%A5%C9%A8%95%A6%CA%E2%A2%DD%D9%CF%CC%A9" TargetMode="External"/><Relationship Id="rId191" Type="http://schemas.openxmlformats.org/officeDocument/2006/relationships/hyperlink" Target="http://checklist.ibcjapan.net/checklist?crypt=%5E%CF%DE%DE%A0%B6%DC%DB%93%CC%9F%D1%D6%87%9F%CF%AD%D8%D6%A1%9C%D1%D4s%9Biig%9D%9C%5C%D2%CF%DF%A7%D7%D0%ECu%C8%A0%D3%9C%D7%D8%D4%DA%A5%C9%A8%95%A6%CA%E2%A2%DD%D9%CF%CC%A9" TargetMode="External"/><Relationship Id="rId190" Type="http://schemas.openxmlformats.org/officeDocument/2006/relationships/hyperlink" Target="http://checklist.ibcjapan.net/checklist?crypt=%5E%CF%DE%DE%A0%B6%DC%DB%93%CC%9F%D1%D6%87%9F%CF%AD%D8%D6%A1%9C%D1%D4s%9Bhcf%A3%9C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jhh%A1%94%5C%D2%CF%DF%A7%D7%D0%ECu%C8%A0%D3%9C%D7%D8%D4%DA%A5%C9%A8%95%A6%CA%E2%A2%DD%D9%CF%CC%A9" TargetMode="External"/><Relationship Id="rId189" Type="http://schemas.openxmlformats.org/officeDocument/2006/relationships/hyperlink" Target="http://checklist.ibcjapan.net/checklist?crypt=%5E%CF%DE%DE%A0%B6%DC%DB%93%CC%9F%D1%D6%87%9F%CF%AD%D8%D6%A1%9C%D1%D4s%9Bdci%A4%99%5C%D2%CF%DF%A7%D7%D0%ECu%C8%A0%D3%9C%D7%D8%D4%DA%A5%C9%A8%95%A6%CA%E2%A2%DD%D9%CF%CC%A9" TargetMode="External"/><Relationship Id="rId188" Type="http://schemas.openxmlformats.org/officeDocument/2006/relationships/hyperlink" Target="http://checklist.ibcjapan.net/checklist?crypt=%5E%CF%DE%DE%A0%B6%DC%DB%93%CC%9F%D1%D6%87%9F%CF%AD%D8%D6%A1%9C%D1%D4s%9Bjfi%A0%9B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CF%DE%DE%A0%B6%DC%DB%93%CC%9F%D1%D6%87%9F%CF%AD%D8%D6%A1%9C%D1%D4s%9Bhid%A1%9B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CF%DE%DE%A0%B6%DC%DB%93%CC%9F%D1%D6%87%9F%CF%AD%D8%D6%A1%9C%D1%D4s%9Bhie%9F%9D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CF%DE%DE%A0%B6%DC%DB%93%CC%9F%D1%D6%87%9F%CF%AD%D8%D6%A1%9C%D1%D4s%9Bgjd%A3%9C%5C%D2%CF%DF%A7%D7%D0%ECu%C8%A0%D3%9C%D7%D8%D4%DA%A5%C9%A8%95%A6%CA%E2%A2%DD%D9%CF%CC%A9" TargetMode="External"/><Relationship Id="rId184" Type="http://schemas.openxmlformats.org/officeDocument/2006/relationships/hyperlink" Target="http://checklist.ibcjapan.net/checklist?crypt=%5E%CF%DE%DE%A0%B6%DC%DB%93%CC%9F%D1%D6%87%9F%CF%AD%D8%D6%A1%9C%D1%D4s%9Bjfi%9D%96%5C%D2%CF%DF%A7%D7%D0%ECu%C8%A0%D3%9C%D7%D8%D4%DA%A5%C9%A8%95%A6%CA%E2%A2%DD%D9%CF%CC%A9" TargetMode="External"/><Relationship Id="rId183" Type="http://schemas.openxmlformats.org/officeDocument/2006/relationships/hyperlink" Target="http://checklist.ibcjapan.net/checklist?crypt=%5E%CF%DE%DE%A0%B6%DC%DB%93%CC%9F%D1%D6%87%9F%CF%AD%D8%D6%A1%9C%D1%D4s%9Bjgl%A4%9C%5C%D2%CF%DF%A7%D7%D0%ECu%C8%A0%D3%9C%D7%D8%D4%DA%A5%C9%A8%95%A6%CA%E2%A2%DD%D9%CF%CC%A9" TargetMode="External"/><Relationship Id="rId182" Type="http://schemas.openxmlformats.org/officeDocument/2006/relationships/hyperlink" Target="http://checklist.ibcjapan.net/checklist?crypt=%5E%CF%DE%DE%A0%B6%DC%DB%93%CC%9F%D1%D6%87%9F%CF%AD%D8%D6%A1%9C%D1%D4s%9Bcjc%9C%9B%5C%D2%CF%DF%A7%D7%D0%ECu%C8%A0%D3%9C%D7%D8%D4%DA%A5%C9%A8%95%A6%CA%E2%A2%DD%D9%CF%CC%A9" TargetMode="External"/><Relationship Id="rId181" Type="http://schemas.openxmlformats.org/officeDocument/2006/relationships/hyperlink" Target="http://checklist.ibcjapan.net/checklist?crypt=%5E%CF%DE%DE%A0%B6%DC%DB%93%CC%9F%D1%D6%87%9F%CF%AD%D8%D6%A1%9C%D1%D4s%9Bjdg%9B%95%5C%D2%CF%DF%A7%D7%D0%ECu%C8%A0%D3%9C%D7%D8%D4%DA%A5%C9%A8%95%A6%CA%E2%A2%DD%D9%CF%CC%A9" TargetMode="External"/><Relationship Id="rId180" Type="http://schemas.openxmlformats.org/officeDocument/2006/relationships/hyperlink" Target="http://checklist.ibcjapan.net/checklist?crypt=%5E%CF%DE%DE%A0%B6%DC%DB%93%CC%9F%D1%D6%87%9F%CF%AD%D8%D6%A1%9C%D1%D4s%9Bjbi%A3%9A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jgk%9C%9D%5C%D2%CF%DF%A7%D7%D0%ECu%C8%A0%D3%9C%D7%D8%D4%DA%A5%C9%A8%95%A6%CA%E2%A2%DD%D9%CF%CC%A9" TargetMode="External"/><Relationship Id="rId179" Type="http://schemas.openxmlformats.org/officeDocument/2006/relationships/hyperlink" Target="http://checklist.ibcjapan.net/checklist?crypt=%5E%CF%DE%DE%A0%B6%DC%DB%93%CC%9F%D1%D6%87%9F%CF%AD%D8%D6%A1%9C%D1%D4s%9Bjec%9E%9C%5C%D2%CF%DF%A7%D7%D0%ECu%C8%A0%D3%9C%D7%D8%D4%DA%A5%C9%A8%95%A6%CA%E2%A2%DD%D9%CF%CC%A9" TargetMode="External"/><Relationship Id="rId178" Type="http://schemas.openxmlformats.org/officeDocument/2006/relationships/hyperlink" Target="http://checklist.ibcjapan.net/checklist?crypt=%5E%CF%DE%DE%A0%B6%DC%DB%93%CC%9F%D1%D6%87%9F%CF%AD%D8%D6%A1%9C%D1%D4s%9Bjfi%9F%97%5C%D2%CF%DF%A7%D7%D0%ECu%C8%A0%D3%9C%D7%D8%D4%DA%A5%C9%A8%95%A6%CA%E2%A2%DD%D9%CF%CC%A9" TargetMode="External"/><Relationship Id="rId177" Type="http://schemas.openxmlformats.org/officeDocument/2006/relationships/hyperlink" Target="http://checklist.ibcjapan.net/checklist?crypt=%5E%CF%DE%DE%A0%B6%DC%DB%93%CC%9F%D1%D6%87%9F%CF%AD%D8%D6%A1%9C%D1%D4s%9Bikk%A2%9A%5C%D2%CF%DF%A7%D7%D0%ECu%C8%A0%D3%9C%D7%D8%D4%DA%A5%C9%A8%95%A6%CA%E2%A2%DD%D9%CF%CC%A9" TargetMode="External"/><Relationship Id="rId176" Type="http://schemas.openxmlformats.org/officeDocument/2006/relationships/hyperlink" Target="http://checklist.ibcjapan.net/checklist?crypt=%5E%CF%DE%DE%A0%B6%DC%DB%93%CC%9F%D1%D6%87%9F%CF%AD%D8%D6%A1%9C%D1%D4s%9Bihc%9C%9A%5C%D2%CF%DF%A7%D7%D0%ECu%C8%A0%D3%9C%D7%D8%D4%DA%A5%C9%A8%95%A6%CA%E2%A2%DD%D9%CF%CC%A9" TargetMode="External"/><Relationship Id="rId175" Type="http://schemas.openxmlformats.org/officeDocument/2006/relationships/hyperlink" Target="http://checklist.ibcjapan.net/checklist?crypt=%5E%CF%DE%DE%A0%B6%DC%DB%93%CC%9F%D1%D6%87%9F%CF%AD%D8%D6%A1%9C%D1%D4s%9Bhfl%A0%99%5C%D2%CF%DF%A7%D7%D0%ECu%C8%A0%D3%9C%D7%D8%D4%DA%A5%C9%A8%95%A6%CA%E2%A2%DD%D9%CF%CC%A9" TargetMode="External"/><Relationship Id="rId174" Type="http://schemas.openxmlformats.org/officeDocument/2006/relationships/hyperlink" Target="http://checklist.ibcjapan.net/checklist?crypt=%5E%CF%DE%DE%A0%B6%DC%DB%93%CC%9F%D1%D6%87%9F%CF%AD%D8%D6%A1%9C%D1%D4s%9Bcec%A3%9A%5C%D2%CF%DF%A7%D7%D0%ECu%C8%A0%D3%9C%D7%D8%D4%DA%A5%C9%A8%95%A6%CA%E2%A2%DD%D9%CF%CC%A9" TargetMode="External"/><Relationship Id="rId173" Type="http://schemas.openxmlformats.org/officeDocument/2006/relationships/hyperlink" Target="http://checklist.ibcjapan.net/checklist?crypt=%5E%CF%DE%DE%A0%B6%DC%DB%93%CC%9F%D1%D6%87%9F%CF%AD%D8%D6%A1%9C%D1%D4s%9Bkdl%9F%9B%5C%D2%CF%DF%A7%D7%D0%ECu%C8%A0%D3%9C%D7%D8%D4%DA%A5%C9%A8%95%A6%CA%E2%A2%DD%D9%CF%CC%A9" TargetMode="External"/><Relationship Id="rId172" Type="http://schemas.openxmlformats.org/officeDocument/2006/relationships/hyperlink" Target="http://checklist.ibcjapan.net/checklist?crypt=%5E%CF%DE%DE%A0%B6%DC%DB%93%CC%9F%D1%D6%87%9F%CF%AD%D8%D6%A1%9C%D1%D4s%9Bhii%A3%9C%5C%D2%CF%DF%A7%D7%D0%ECu%C8%A0%D3%9C%D7%D8%D4%DA%A5%C9%A8%95%A6%CA%E2%A2%DD%D9%CF%CC%A9" TargetMode="External"/><Relationship Id="rId171" Type="http://schemas.openxmlformats.org/officeDocument/2006/relationships/hyperlink" Target="http://checklist.ibcjapan.net/checklist?crypt=%5E%CF%DE%DE%A0%B6%DC%DB%93%CC%9F%D1%D6%87%9F%CF%AD%D8%D6%A1%9C%D1%D4s%9Bikh%9C%97%5C%D2%CF%DF%A7%D7%D0%ECu%C8%A0%D3%9C%D7%D8%D4%DA%A5%C9%A8%95%A6%CA%E2%A2%DD%D9%CF%CC%A9" TargetMode="External"/><Relationship Id="rId170" Type="http://schemas.openxmlformats.org/officeDocument/2006/relationships/hyperlink" Target="http://checklist.ibcjapan.net/checklist?crypt=%5E%CF%DE%DE%A0%B6%DC%DB%93%CC%9F%D1%D6%87%9F%CF%AD%D8%D6%A1%9C%D1%D4s%9Bjci%9F%9D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jgh%A1%9D%5C%D2%CF%DF%A7%D7%D0%ECu%C8%A0%D3%9C%D7%D8%D4%DA%A5%C9%A8%95%A6%CA%E2%A2%DD%D9%CF%CC%A9" TargetMode="External"/><Relationship Id="rId169" Type="http://schemas.openxmlformats.org/officeDocument/2006/relationships/hyperlink" Target="http://checklist.ibcjapan.net/checklist?crypt=%5E%CF%DE%DE%A0%B6%DC%DB%93%CC%9F%D1%D6%87%9F%CF%AD%D8%D6%A1%9C%D1%D4s%9Bidd%9D%9C%5C%D2%CF%DF%A7%D7%D0%ECu%C8%A0%D3%9C%D7%D8%D4%DA%A5%C9%A8%95%A6%CA%E2%A2%DD%D9%CF%CC%A9" TargetMode="External"/><Relationship Id="rId168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167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Relationship Id="rId166" Type="http://schemas.openxmlformats.org/officeDocument/2006/relationships/hyperlink" Target="http://checklist.ibcjapan.net/checklist?crypt=%5E%CF%DE%DE%A0%B6%DC%DB%93%CC%9F%D1%D6%87%9F%CF%AD%D8%D6%A1%9C%D1%D4s%9Bief%A4%97%5C%D2%CF%DF%A7%D7%D0%ECu%C8%A0%D3%9C%D7%D8%D4%DA%A5%C9%A8%95%A6%CA%E2%A2%DD%D9%CF%CC%A9" TargetMode="External"/><Relationship Id="rId165" Type="http://schemas.openxmlformats.org/officeDocument/2006/relationships/hyperlink" Target="http://checklist.ibcjapan.net/checklist?crypt=%5E%CF%DE%DE%A0%B6%DC%DB%93%CC%9F%D1%D6%87%9F%CF%AD%D8%D6%A1%9C%D1%D4s%9Bhjd%A0%94%5C%D2%CF%DF%A7%D7%D0%ECu%C8%A0%D3%9C%D7%D8%D4%DA%A5%C9%A8%95%A6%CA%E2%A2%DD%D9%CF%CC%A9" TargetMode="External"/><Relationship Id="rId164" Type="http://schemas.openxmlformats.org/officeDocument/2006/relationships/hyperlink" Target="http://checklist.ibcjapan.net/checklist?crypt=%5E%CF%DE%DE%A0%B6%DC%DB%93%CC%9F%D1%D6%87%9F%CF%AD%D8%D6%A1%9C%D1%D4s%9Bjcc%A4%94%5C%D2%CF%DF%A7%D7%D0%ECu%C8%A0%D3%9C%D7%D8%D4%DA%A5%C9%A8%95%A6%CA%E2%A2%DD%D9%CF%CC%A9" TargetMode="External"/><Relationship Id="rId163" Type="http://schemas.openxmlformats.org/officeDocument/2006/relationships/hyperlink" Target="http://checklist.ibcjapan.net/checklist?crypt=%5E%CF%DE%DE%A0%B6%DC%DB%93%CC%9F%D1%D6%87%9F%CF%AD%D8%D6%A1%9C%D1%D4s%9Bjhi%9B%98%5C%D2%CF%DF%A7%D7%D0%ECu%C8%A0%D3%9C%D7%D8%D4%DA%A5%C9%A8%95%A6%CA%E2%A2%DD%D9%CF%CC%A9" TargetMode="External"/><Relationship Id="rId162" Type="http://schemas.openxmlformats.org/officeDocument/2006/relationships/hyperlink" Target="http://checklist.ibcjapan.net/checklist?crypt=%5E%CF%DE%DE%A0%B6%DC%DB%93%CC%9F%D1%D6%87%9F%CF%AD%D8%D6%A1%9C%D1%D4s%9Bjgk%A4%99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Bjhi%A1%96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gk%A3%9D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Bjdh%9F%9D%5C%D2%CF%DF%A7%D7%D0%ECu%C8%A0%D3%9C%D7%D8%D4%DA%A5%C9%A8%95%A6%CA%E2%A2%DD%D9%CF%CC%A9" TargetMode="External"/><Relationship Id="rId158" Type="http://schemas.openxmlformats.org/officeDocument/2006/relationships/hyperlink" Target="http://checklist.ibcjapan.net/checklist?crypt=%5E%CF%DE%DE%A0%B6%DC%DB%93%CC%9F%D1%D6%87%9F%CF%AD%D8%D6%A1%9C%D1%D4s%9Bjhg%9D%9D%5C%D2%CF%DF%A7%D7%D0%ECu%C8%A0%D3%9C%D7%D8%D4%DA%A5%C9%A8%95%A6%CA%E2%A2%DD%D9%CF%CC%A9" TargetMode="External"/><Relationship Id="rId157" Type="http://schemas.openxmlformats.org/officeDocument/2006/relationships/hyperlink" Target="http://checklist.ibcjapan.net/checklist?crypt=%5E%CF%DE%DE%A0%B6%DC%DB%93%CC%9F%D1%D6%87%9F%CF%AD%D8%D6%A1%9C%D1%D4s%9Bhhk%A3%9C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Bkfk%A0%9C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Bkgj%9E%98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Bkgg%9C%9D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Bkhd%A1%97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Bkgf%9E%96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Bkgk%A0%9B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kdg%9C%95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Bkfd%9C%97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Bjfk%A0%96%5C%D2%CF%DF%A7%D7%D0%ECu%C8%A0%D3%9C%D7%D8%D4%DA%A5%C9%A8%95%A6%CA%E2%A2%DD%D9%CF%CC%A9" TargetMode="External"/><Relationship Id="rId147" Type="http://schemas.openxmlformats.org/officeDocument/2006/relationships/hyperlink" Target="http://checklist.ibcjapan.net/checklist?crypt=%5E%CF%DE%DE%A0%B6%DC%DB%93%CC%9F%D1%D6%87%9F%CF%AD%D8%D6%A1%9C%D1%D4s%9Bkfh%9E%99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Bjdf%9F%98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Bkbd%A1%99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Bbjf%9D%9D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Bjhf%A1%94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Bjch%9C%99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Aidd%9F%94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Bkfd%A2%9A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jff%A0%9B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Bjcg%A3%96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jkl%9C%99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Bkhi%A2%99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kge%9E%9A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Bkic%A0%9B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khi%A2%9A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khe%9B%99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kdf%9F%9D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kbg%9B%95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jkh%A1%9A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jil%9E%97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kff%9E%94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kgf%9E%98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jif%9B%9C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jcf%9E%99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jkg%A3%94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jkd%A3%94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kgj%9E%95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Bicl%9E%9D%5C%D2%CF%DF%A7%D7%D0%ECu%C8%A0%D3%9C%D7%D8%D4%DA%A5%C9%A8%95%A6%CA%E2%A2%DD%D9%CF%CC%A9" TargetMode="External"/><Relationship Id="rId117" Type="http://schemas.openxmlformats.org/officeDocument/2006/relationships/hyperlink" Target="http://checklist.ibcjapan.net/checklist?crypt=%5E%CF%DE%DE%A0%B6%DC%DB%93%CC%9F%D1%D6%87%9F%CF%AD%D8%D6%A1%9C%D1%D4s%9Bkgj%9E%99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khg%A4%9B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jch%9F%99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kdf%A0%98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kdc%A3%96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kgi%A3%99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khc%9B%9C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khe%A4%9D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khd%9C%9A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Bkhj%A4%9D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khk%9C%95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Bjhc%9D%98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jhc%A4%98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Bjgi%9C%9A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jee%9D%98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kik%9E%96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ej%A3%9C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1"/>
  <sheetViews>
    <sheetView tabSelected="1" topLeftCell="B1" workbookViewId="0">
      <pane ySplit="1" topLeftCell="A241" activePane="bottomLeft" state="frozen"/>
      <selection/>
      <selection pane="bottomLeft" activeCell="U249" sqref="U249"/>
    </sheetView>
  </sheetViews>
  <sheetFormatPr defaultColWidth="9.14285714285714" defaultRowHeight="15"/>
  <cols>
    <col min="1" max="1" width="21.4285714285714" customWidth="1"/>
    <col min="11" max="12" width="9.14285714285714" hidden="1" customWidth="1"/>
    <col min="13" max="13" width="11.2857142857143" customWidth="1"/>
    <col min="14" max="14" width="10.4285714285714"/>
    <col min="19" max="19" width="5.57142857142857" customWidth="1"/>
    <col min="20" max="20" width="11.5714285714286" customWidth="1"/>
  </cols>
  <sheetData>
    <row r="1" ht="25.5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</row>
    <row r="2" spans="1:20">
      <c r="A2" s="2" t="s">
        <v>20</v>
      </c>
      <c r="B2" s="3">
        <v>10.3</v>
      </c>
      <c r="C2" s="3" t="s">
        <v>21</v>
      </c>
      <c r="D2" s="3">
        <v>4</v>
      </c>
      <c r="E2" s="3" t="s">
        <v>22</v>
      </c>
      <c r="F2" s="3" t="s">
        <v>23</v>
      </c>
      <c r="G2" s="3">
        <v>3700</v>
      </c>
      <c r="H2" s="3" t="s">
        <v>24</v>
      </c>
      <c r="I2" s="3">
        <v>289</v>
      </c>
      <c r="J2" s="7">
        <v>810000</v>
      </c>
      <c r="K2" s="7">
        <v>750000</v>
      </c>
      <c r="L2" s="7">
        <v>1251421</v>
      </c>
      <c r="M2" s="8">
        <v>65000</v>
      </c>
      <c r="N2" s="9">
        <f>J2+M2</f>
        <v>875000</v>
      </c>
      <c r="O2" s="10">
        <f>N2/65.8</f>
        <v>13297.8723404255</v>
      </c>
      <c r="P2" s="10">
        <v>1350</v>
      </c>
      <c r="Q2" s="11">
        <f>SUM(O2:P2)</f>
        <v>14647.8723404255</v>
      </c>
      <c r="R2" s="12">
        <f>Q2*0.15</f>
        <v>2197.18085106383</v>
      </c>
      <c r="S2" s="10">
        <v>225</v>
      </c>
      <c r="T2" s="13">
        <f>SUM(Q2:S2)</f>
        <v>17070.0531914894</v>
      </c>
    </row>
    <row r="3" spans="1:20">
      <c r="A3" s="2" t="s">
        <v>25</v>
      </c>
      <c r="B3" s="3">
        <v>12.9</v>
      </c>
      <c r="C3" s="3" t="s">
        <v>26</v>
      </c>
      <c r="D3" s="3">
        <v>4</v>
      </c>
      <c r="E3" s="3" t="s">
        <v>27</v>
      </c>
      <c r="F3" s="3" t="s">
        <v>28</v>
      </c>
      <c r="G3" s="3">
        <v>1000</v>
      </c>
      <c r="H3" s="3" t="s">
        <v>29</v>
      </c>
      <c r="I3" s="3">
        <v>26</v>
      </c>
      <c r="J3" s="7">
        <v>145000</v>
      </c>
      <c r="K3" s="7">
        <v>160000</v>
      </c>
      <c r="L3" s="7">
        <v>191500</v>
      </c>
      <c r="M3" s="8">
        <v>65000</v>
      </c>
      <c r="N3" s="9">
        <f t="shared" ref="N3:N66" si="0">J3+M3</f>
        <v>210000</v>
      </c>
      <c r="O3" s="10">
        <f t="shared" ref="O3:O66" si="1">N3/65.8</f>
        <v>3191.48936170213</v>
      </c>
      <c r="P3" s="10">
        <v>1350</v>
      </c>
      <c r="Q3" s="11">
        <f t="shared" ref="Q3:Q66" si="2">SUM(O3:P3)</f>
        <v>4541.48936170213</v>
      </c>
      <c r="R3" s="12">
        <f t="shared" ref="R3:R66" si="3">Q3*0.15</f>
        <v>681.223404255319</v>
      </c>
      <c r="S3" s="10">
        <v>225</v>
      </c>
      <c r="T3" s="13">
        <f t="shared" ref="T3:T66" si="4">SUM(Q3:S3)</f>
        <v>5447.71276595745</v>
      </c>
    </row>
    <row r="4" spans="1:20">
      <c r="A4" s="2" t="s">
        <v>30</v>
      </c>
      <c r="B4" s="3">
        <v>6.3</v>
      </c>
      <c r="C4" s="3" t="s">
        <v>31</v>
      </c>
      <c r="D4" s="3">
        <v>4</v>
      </c>
      <c r="E4" s="3" t="s">
        <v>32</v>
      </c>
      <c r="F4" s="3" t="s">
        <v>33</v>
      </c>
      <c r="G4" s="3">
        <v>2400</v>
      </c>
      <c r="H4" s="3" t="s">
        <v>34</v>
      </c>
      <c r="I4" s="3">
        <v>55</v>
      </c>
      <c r="J4" s="7">
        <v>429500</v>
      </c>
      <c r="K4" s="7">
        <v>430000</v>
      </c>
      <c r="L4" s="7">
        <v>0</v>
      </c>
      <c r="M4" s="8">
        <v>65000</v>
      </c>
      <c r="N4" s="9">
        <f t="shared" si="0"/>
        <v>494500</v>
      </c>
      <c r="O4" s="10">
        <f t="shared" si="1"/>
        <v>7515.19756838906</v>
      </c>
      <c r="P4" s="10">
        <v>1350</v>
      </c>
      <c r="Q4" s="11">
        <f t="shared" si="2"/>
        <v>8865.19756838906</v>
      </c>
      <c r="R4" s="12">
        <f t="shared" si="3"/>
        <v>1329.77963525836</v>
      </c>
      <c r="S4" s="10">
        <v>225</v>
      </c>
      <c r="T4" s="13">
        <f t="shared" si="4"/>
        <v>10419.9772036474</v>
      </c>
    </row>
    <row r="5" spans="1:20">
      <c r="A5" s="2" t="s">
        <v>35</v>
      </c>
      <c r="B5" s="3">
        <v>8.6</v>
      </c>
      <c r="C5" s="3" t="s">
        <v>36</v>
      </c>
      <c r="D5" s="3">
        <v>4</v>
      </c>
      <c r="E5" s="3" t="s">
        <v>37</v>
      </c>
      <c r="F5" s="3" t="s">
        <v>38</v>
      </c>
      <c r="G5" s="3">
        <v>2400</v>
      </c>
      <c r="H5" s="3" t="s">
        <v>39</v>
      </c>
      <c r="I5" s="3">
        <v>58</v>
      </c>
      <c r="J5" s="7">
        <v>428000</v>
      </c>
      <c r="K5" s="7">
        <v>450000</v>
      </c>
      <c r="L5" s="7">
        <v>921636.38</v>
      </c>
      <c r="M5" s="8">
        <v>65000</v>
      </c>
      <c r="N5" s="9">
        <f t="shared" si="0"/>
        <v>493000</v>
      </c>
      <c r="O5" s="10">
        <f t="shared" si="1"/>
        <v>7492.40121580547</v>
      </c>
      <c r="P5" s="10">
        <v>1350</v>
      </c>
      <c r="Q5" s="11">
        <f t="shared" si="2"/>
        <v>8842.40121580547</v>
      </c>
      <c r="R5" s="12">
        <f t="shared" si="3"/>
        <v>1326.36018237082</v>
      </c>
      <c r="S5" s="10">
        <v>225</v>
      </c>
      <c r="T5" s="13">
        <f t="shared" si="4"/>
        <v>10393.7613981763</v>
      </c>
    </row>
    <row r="6" spans="1:20">
      <c r="A6" s="2" t="s">
        <v>40</v>
      </c>
      <c r="B6" s="3">
        <v>8.12</v>
      </c>
      <c r="C6" s="3" t="s">
        <v>41</v>
      </c>
      <c r="D6" s="3">
        <v>4</v>
      </c>
      <c r="E6" s="3" t="s">
        <v>42</v>
      </c>
      <c r="F6" s="3" t="s">
        <v>43</v>
      </c>
      <c r="G6" s="3">
        <v>2400</v>
      </c>
      <c r="H6" s="3" t="s">
        <v>44</v>
      </c>
      <c r="I6" s="3">
        <v>23</v>
      </c>
      <c r="J6" s="7">
        <v>525000</v>
      </c>
      <c r="K6" s="7">
        <v>540000</v>
      </c>
      <c r="L6" s="7">
        <v>680000</v>
      </c>
      <c r="M6" s="8">
        <v>65000</v>
      </c>
      <c r="N6" s="9">
        <f t="shared" si="0"/>
        <v>590000</v>
      </c>
      <c r="O6" s="10">
        <f t="shared" si="1"/>
        <v>8966.56534954407</v>
      </c>
      <c r="P6" s="10">
        <v>1350</v>
      </c>
      <c r="Q6" s="11">
        <f t="shared" si="2"/>
        <v>10316.5653495441</v>
      </c>
      <c r="R6" s="12">
        <f t="shared" si="3"/>
        <v>1547.48480243161</v>
      </c>
      <c r="S6" s="10">
        <v>225</v>
      </c>
      <c r="T6" s="13">
        <f t="shared" si="4"/>
        <v>12089.0501519757</v>
      </c>
    </row>
    <row r="7" spans="1:20">
      <c r="A7" s="2" t="s">
        <v>45</v>
      </c>
      <c r="B7" s="3">
        <v>9.1</v>
      </c>
      <c r="C7" s="3" t="s">
        <v>46</v>
      </c>
      <c r="D7" s="3">
        <v>3.5</v>
      </c>
      <c r="E7" s="3" t="s">
        <v>47</v>
      </c>
      <c r="F7" s="3" t="s">
        <v>48</v>
      </c>
      <c r="G7" s="3">
        <v>2400</v>
      </c>
      <c r="H7" s="3" t="s">
        <v>49</v>
      </c>
      <c r="I7" s="3">
        <v>51</v>
      </c>
      <c r="J7" s="7">
        <v>693000</v>
      </c>
      <c r="K7" s="7">
        <v>720000</v>
      </c>
      <c r="L7" s="7">
        <v>0</v>
      </c>
      <c r="M7" s="8">
        <v>65000</v>
      </c>
      <c r="N7" s="9">
        <f t="shared" si="0"/>
        <v>758000</v>
      </c>
      <c r="O7" s="10">
        <f t="shared" si="1"/>
        <v>11519.7568389058</v>
      </c>
      <c r="P7" s="10">
        <v>1350</v>
      </c>
      <c r="Q7" s="11">
        <f t="shared" si="2"/>
        <v>12869.7568389058</v>
      </c>
      <c r="R7" s="12">
        <f t="shared" si="3"/>
        <v>1930.46352583587</v>
      </c>
      <c r="S7" s="10">
        <v>225</v>
      </c>
      <c r="T7" s="13">
        <f t="shared" si="4"/>
        <v>15025.2203647416</v>
      </c>
    </row>
    <row r="8" spans="1:20">
      <c r="A8" s="2" t="s">
        <v>50</v>
      </c>
      <c r="B8" s="3">
        <v>10.5</v>
      </c>
      <c r="C8" s="3" t="s">
        <v>46</v>
      </c>
      <c r="D8" s="3">
        <v>3.5</v>
      </c>
      <c r="E8" s="3" t="s">
        <v>27</v>
      </c>
      <c r="F8" s="3" t="s">
        <v>51</v>
      </c>
      <c r="G8" s="3">
        <v>2400</v>
      </c>
      <c r="H8" s="3" t="s">
        <v>52</v>
      </c>
      <c r="I8" s="3">
        <v>61</v>
      </c>
      <c r="J8" s="7">
        <v>484000</v>
      </c>
      <c r="K8" s="7">
        <v>500000</v>
      </c>
      <c r="L8" s="7">
        <v>0</v>
      </c>
      <c r="M8" s="8">
        <v>65000</v>
      </c>
      <c r="N8" s="9">
        <f t="shared" si="0"/>
        <v>549000</v>
      </c>
      <c r="O8" s="10">
        <f t="shared" si="1"/>
        <v>8343.46504559271</v>
      </c>
      <c r="P8" s="10">
        <v>1350</v>
      </c>
      <c r="Q8" s="11">
        <f t="shared" si="2"/>
        <v>9693.46504559271</v>
      </c>
      <c r="R8" s="12">
        <f t="shared" si="3"/>
        <v>1454.01975683891</v>
      </c>
      <c r="S8" s="10">
        <v>225</v>
      </c>
      <c r="T8" s="13">
        <f t="shared" si="4"/>
        <v>11372.4848024316</v>
      </c>
    </row>
    <row r="9" spans="1:20">
      <c r="A9" s="2" t="s">
        <v>53</v>
      </c>
      <c r="B9" s="3">
        <v>6.5</v>
      </c>
      <c r="C9" s="3" t="s">
        <v>36</v>
      </c>
      <c r="D9" s="3">
        <v>4</v>
      </c>
      <c r="E9" s="3" t="s">
        <v>27</v>
      </c>
      <c r="F9" s="3" t="s">
        <v>54</v>
      </c>
      <c r="G9" s="3">
        <v>2400</v>
      </c>
      <c r="H9" s="3" t="s">
        <v>55</v>
      </c>
      <c r="I9" s="3">
        <v>93</v>
      </c>
      <c r="J9" s="7">
        <v>337000</v>
      </c>
      <c r="K9" s="7">
        <v>340000</v>
      </c>
      <c r="L9" s="7">
        <v>383454.53</v>
      </c>
      <c r="M9" s="8">
        <v>65000</v>
      </c>
      <c r="N9" s="9">
        <f t="shared" si="0"/>
        <v>402000</v>
      </c>
      <c r="O9" s="10">
        <f t="shared" si="1"/>
        <v>6109.42249240122</v>
      </c>
      <c r="P9" s="10">
        <v>1350</v>
      </c>
      <c r="Q9" s="11">
        <f t="shared" si="2"/>
        <v>7459.42249240122</v>
      </c>
      <c r="R9" s="12">
        <f t="shared" si="3"/>
        <v>1118.91337386018</v>
      </c>
      <c r="S9" s="10">
        <v>225</v>
      </c>
      <c r="T9" s="13">
        <f t="shared" si="4"/>
        <v>8803.3358662614</v>
      </c>
    </row>
    <row r="10" spans="1:20">
      <c r="A10" s="2" t="s">
        <v>56</v>
      </c>
      <c r="B10" s="3">
        <v>8.8</v>
      </c>
      <c r="C10" s="3" t="s">
        <v>57</v>
      </c>
      <c r="D10" s="3">
        <v>3.5</v>
      </c>
      <c r="E10" s="3" t="s">
        <v>42</v>
      </c>
      <c r="F10" s="3" t="s">
        <v>58</v>
      </c>
      <c r="G10" s="3">
        <v>2400</v>
      </c>
      <c r="H10" s="3" t="s">
        <v>59</v>
      </c>
      <c r="I10" s="3">
        <v>52</v>
      </c>
      <c r="J10" s="7">
        <v>590500</v>
      </c>
      <c r="K10" s="7">
        <v>630000</v>
      </c>
      <c r="L10" s="7">
        <v>0</v>
      </c>
      <c r="M10" s="8">
        <v>65000</v>
      </c>
      <c r="N10" s="9">
        <f t="shared" si="0"/>
        <v>655500</v>
      </c>
      <c r="O10" s="10">
        <f t="shared" si="1"/>
        <v>9962.00607902736</v>
      </c>
      <c r="P10" s="10">
        <v>1350</v>
      </c>
      <c r="Q10" s="11">
        <f t="shared" si="2"/>
        <v>11312.0060790274</v>
      </c>
      <c r="R10" s="12">
        <f t="shared" si="3"/>
        <v>1696.8009118541</v>
      </c>
      <c r="S10" s="10">
        <v>225</v>
      </c>
      <c r="T10" s="13">
        <f t="shared" si="4"/>
        <v>13233.8069908815</v>
      </c>
    </row>
    <row r="11" spans="1:20">
      <c r="A11" s="2" t="s">
        <v>60</v>
      </c>
      <c r="B11" s="3">
        <v>9.2</v>
      </c>
      <c r="C11" s="3" t="s">
        <v>61</v>
      </c>
      <c r="D11" s="3">
        <v>3.5</v>
      </c>
      <c r="E11" s="3" t="s">
        <v>62</v>
      </c>
      <c r="F11" s="3" t="s">
        <v>63</v>
      </c>
      <c r="G11" s="3">
        <v>1200</v>
      </c>
      <c r="H11" s="3" t="s">
        <v>29</v>
      </c>
      <c r="I11" s="3">
        <v>9</v>
      </c>
      <c r="J11" s="7">
        <v>69000</v>
      </c>
      <c r="K11" s="7">
        <v>90000</v>
      </c>
      <c r="L11" s="7">
        <v>0</v>
      </c>
      <c r="M11" s="8">
        <v>65000</v>
      </c>
      <c r="N11" s="9">
        <f t="shared" si="0"/>
        <v>134000</v>
      </c>
      <c r="O11" s="10">
        <f t="shared" si="1"/>
        <v>2036.47416413374</v>
      </c>
      <c r="P11" s="10">
        <v>1350</v>
      </c>
      <c r="Q11" s="11">
        <f t="shared" si="2"/>
        <v>3386.47416413374</v>
      </c>
      <c r="R11" s="12">
        <f t="shared" si="3"/>
        <v>507.971124620061</v>
      </c>
      <c r="S11" s="10">
        <v>225</v>
      </c>
      <c r="T11" s="13">
        <f t="shared" si="4"/>
        <v>4119.4452887538</v>
      </c>
    </row>
    <row r="12" spans="1:20">
      <c r="A12" s="2" t="s">
        <v>64</v>
      </c>
      <c r="B12" s="3">
        <v>8.7</v>
      </c>
      <c r="C12" s="3" t="s">
        <v>65</v>
      </c>
      <c r="D12" s="3">
        <v>3.5</v>
      </c>
      <c r="E12" s="3" t="s">
        <v>66</v>
      </c>
      <c r="F12" s="3" t="s">
        <v>67</v>
      </c>
      <c r="G12" s="3">
        <v>1200</v>
      </c>
      <c r="H12" s="3" t="s">
        <v>68</v>
      </c>
      <c r="I12" s="3">
        <v>50</v>
      </c>
      <c r="J12" s="7">
        <v>56000</v>
      </c>
      <c r="K12" s="7">
        <v>80000</v>
      </c>
      <c r="L12" s="7">
        <v>0</v>
      </c>
      <c r="M12" s="8">
        <v>65000</v>
      </c>
      <c r="N12" s="9">
        <f t="shared" si="0"/>
        <v>121000</v>
      </c>
      <c r="O12" s="10">
        <f t="shared" si="1"/>
        <v>1838.90577507599</v>
      </c>
      <c r="P12" s="10">
        <v>1350</v>
      </c>
      <c r="Q12" s="11">
        <f t="shared" si="2"/>
        <v>3188.90577507599</v>
      </c>
      <c r="R12" s="12">
        <f t="shared" si="3"/>
        <v>478.335866261398</v>
      </c>
      <c r="S12" s="10">
        <v>225</v>
      </c>
      <c r="T12" s="13">
        <f t="shared" si="4"/>
        <v>3892.24164133739</v>
      </c>
    </row>
    <row r="13" spans="1:20">
      <c r="A13" s="2" t="s">
        <v>69</v>
      </c>
      <c r="B13" s="3">
        <v>6.11</v>
      </c>
      <c r="C13" s="3" t="s">
        <v>70</v>
      </c>
      <c r="D13" s="3">
        <v>4</v>
      </c>
      <c r="E13" s="3" t="s">
        <v>42</v>
      </c>
      <c r="F13" s="3" t="s">
        <v>71</v>
      </c>
      <c r="G13" s="3">
        <v>2000</v>
      </c>
      <c r="H13" s="3" t="s">
        <v>72</v>
      </c>
      <c r="I13" s="3">
        <v>198</v>
      </c>
      <c r="J13" s="7">
        <v>86000</v>
      </c>
      <c r="K13" s="7">
        <v>40000</v>
      </c>
      <c r="L13" s="7">
        <v>84590.95</v>
      </c>
      <c r="M13" s="8">
        <v>65000</v>
      </c>
      <c r="N13" s="9">
        <f t="shared" si="0"/>
        <v>151000</v>
      </c>
      <c r="O13" s="10">
        <f t="shared" si="1"/>
        <v>2294.83282674772</v>
      </c>
      <c r="P13" s="10">
        <v>1350</v>
      </c>
      <c r="Q13" s="11">
        <f t="shared" si="2"/>
        <v>3644.83282674772</v>
      </c>
      <c r="R13" s="12">
        <f t="shared" si="3"/>
        <v>546.724924012158</v>
      </c>
      <c r="S13" s="10">
        <v>225</v>
      </c>
      <c r="T13" s="13">
        <f t="shared" si="4"/>
        <v>4416.55775075988</v>
      </c>
    </row>
    <row r="14" spans="1:20">
      <c r="A14" s="2" t="s">
        <v>73</v>
      </c>
      <c r="B14" s="3">
        <v>4.8</v>
      </c>
      <c r="C14" s="3" t="s">
        <v>74</v>
      </c>
      <c r="D14" s="3">
        <v>4</v>
      </c>
      <c r="E14" s="3" t="s">
        <v>75</v>
      </c>
      <c r="F14" s="3" t="s">
        <v>76</v>
      </c>
      <c r="G14" s="3">
        <v>2000</v>
      </c>
      <c r="H14" s="3" t="s">
        <v>77</v>
      </c>
      <c r="I14" s="3">
        <v>180</v>
      </c>
      <c r="J14" s="7">
        <v>121800</v>
      </c>
      <c r="K14" s="7">
        <v>100000</v>
      </c>
      <c r="L14" s="7">
        <v>70000</v>
      </c>
      <c r="M14" s="8">
        <v>65000</v>
      </c>
      <c r="N14" s="9">
        <f t="shared" si="0"/>
        <v>186800</v>
      </c>
      <c r="O14" s="10">
        <f t="shared" si="1"/>
        <v>2838.90577507599</v>
      </c>
      <c r="P14" s="10">
        <v>1350</v>
      </c>
      <c r="Q14" s="11">
        <f t="shared" si="2"/>
        <v>4188.90577507599</v>
      </c>
      <c r="R14" s="12">
        <f t="shared" si="3"/>
        <v>628.335866261398</v>
      </c>
      <c r="S14" s="10">
        <v>225</v>
      </c>
      <c r="T14" s="13">
        <f t="shared" si="4"/>
        <v>5042.24164133739</v>
      </c>
    </row>
    <row r="15" spans="1:20">
      <c r="A15" s="2" t="s">
        <v>78</v>
      </c>
      <c r="B15" s="3">
        <v>6.2</v>
      </c>
      <c r="C15" s="3" t="s">
        <v>74</v>
      </c>
      <c r="D15" s="3">
        <v>4</v>
      </c>
      <c r="E15" s="3" t="s">
        <v>37</v>
      </c>
      <c r="F15" s="3" t="s">
        <v>79</v>
      </c>
      <c r="G15" s="3">
        <v>2000</v>
      </c>
      <c r="H15" s="3" t="s">
        <v>80</v>
      </c>
      <c r="I15" s="3">
        <v>2258</v>
      </c>
      <c r="J15" s="7">
        <v>377800</v>
      </c>
      <c r="K15" s="7">
        <v>10000</v>
      </c>
      <c r="L15" s="7">
        <v>89500</v>
      </c>
      <c r="M15" s="8">
        <v>65000</v>
      </c>
      <c r="N15" s="9">
        <f t="shared" si="0"/>
        <v>442800</v>
      </c>
      <c r="O15" s="10">
        <f t="shared" si="1"/>
        <v>6729.48328267477</v>
      </c>
      <c r="P15" s="10">
        <v>1350</v>
      </c>
      <c r="Q15" s="11">
        <f t="shared" si="2"/>
        <v>8079.48328267477</v>
      </c>
      <c r="R15" s="12">
        <f t="shared" si="3"/>
        <v>1211.92249240122</v>
      </c>
      <c r="S15" s="10">
        <v>225</v>
      </c>
      <c r="T15" s="13">
        <f t="shared" si="4"/>
        <v>9516.40577507599</v>
      </c>
    </row>
    <row r="16" spans="1:20">
      <c r="A16" s="2" t="s">
        <v>81</v>
      </c>
      <c r="B16" s="3">
        <v>8.5</v>
      </c>
      <c r="C16" s="3" t="s">
        <v>74</v>
      </c>
      <c r="D16" s="3">
        <v>4</v>
      </c>
      <c r="E16" s="3" t="s">
        <v>42</v>
      </c>
      <c r="F16" s="3" t="s">
        <v>82</v>
      </c>
      <c r="G16" s="3">
        <v>2000</v>
      </c>
      <c r="H16" s="3" t="s">
        <v>83</v>
      </c>
      <c r="I16" s="3">
        <v>151</v>
      </c>
      <c r="J16" s="7">
        <v>139500</v>
      </c>
      <c r="K16" s="7">
        <v>100000</v>
      </c>
      <c r="L16" s="7">
        <v>80000</v>
      </c>
      <c r="M16" s="8">
        <v>65000</v>
      </c>
      <c r="N16" s="9">
        <f t="shared" si="0"/>
        <v>204500</v>
      </c>
      <c r="O16" s="10">
        <f t="shared" si="1"/>
        <v>3107.90273556231</v>
      </c>
      <c r="P16" s="10">
        <v>1350</v>
      </c>
      <c r="Q16" s="11">
        <f t="shared" si="2"/>
        <v>4457.90273556231</v>
      </c>
      <c r="R16" s="12">
        <f t="shared" si="3"/>
        <v>668.685410334347</v>
      </c>
      <c r="S16" s="10">
        <v>225</v>
      </c>
      <c r="T16" s="13">
        <f t="shared" si="4"/>
        <v>5351.58814589666</v>
      </c>
    </row>
    <row r="17" spans="1:20">
      <c r="A17" s="2" t="s">
        <v>84</v>
      </c>
      <c r="B17" s="3">
        <v>8.6</v>
      </c>
      <c r="C17" s="3" t="s">
        <v>74</v>
      </c>
      <c r="D17" s="3">
        <v>4</v>
      </c>
      <c r="E17" s="3" t="s">
        <v>27</v>
      </c>
      <c r="F17" s="3" t="s">
        <v>85</v>
      </c>
      <c r="G17" s="3">
        <v>2000</v>
      </c>
      <c r="H17" s="3" t="s">
        <v>86</v>
      </c>
      <c r="I17" s="3">
        <v>260</v>
      </c>
      <c r="J17" s="7">
        <v>151000</v>
      </c>
      <c r="K17" s="7">
        <v>100000</v>
      </c>
      <c r="L17" s="7">
        <v>110000</v>
      </c>
      <c r="M17" s="8">
        <v>65000</v>
      </c>
      <c r="N17" s="9">
        <f t="shared" si="0"/>
        <v>216000</v>
      </c>
      <c r="O17" s="10">
        <f t="shared" si="1"/>
        <v>3282.67477203647</v>
      </c>
      <c r="P17" s="10">
        <v>1350</v>
      </c>
      <c r="Q17" s="11">
        <f t="shared" si="2"/>
        <v>4632.67477203647</v>
      </c>
      <c r="R17" s="12">
        <f t="shared" si="3"/>
        <v>694.901215805471</v>
      </c>
      <c r="S17" s="10">
        <v>225</v>
      </c>
      <c r="T17" s="13">
        <f t="shared" si="4"/>
        <v>5552.57598784195</v>
      </c>
    </row>
    <row r="18" spans="1:20">
      <c r="A18" s="2" t="s">
        <v>87</v>
      </c>
      <c r="B18" s="3">
        <v>5.4</v>
      </c>
      <c r="C18" s="3" t="s">
        <v>88</v>
      </c>
      <c r="D18" s="3">
        <v>3.5</v>
      </c>
      <c r="E18" s="3" t="s">
        <v>37</v>
      </c>
      <c r="F18" s="3" t="s">
        <v>89</v>
      </c>
      <c r="G18" s="3">
        <v>2000</v>
      </c>
      <c r="H18" s="3" t="s">
        <v>86</v>
      </c>
      <c r="I18" s="3">
        <v>263</v>
      </c>
      <c r="J18" s="7">
        <v>67000</v>
      </c>
      <c r="K18" s="7">
        <v>40000</v>
      </c>
      <c r="L18" s="7">
        <v>80956.52</v>
      </c>
      <c r="M18" s="8">
        <v>65000</v>
      </c>
      <c r="N18" s="9">
        <f t="shared" si="0"/>
        <v>132000</v>
      </c>
      <c r="O18" s="10">
        <f t="shared" si="1"/>
        <v>2006.07902735562</v>
      </c>
      <c r="P18" s="10">
        <v>1350</v>
      </c>
      <c r="Q18" s="11">
        <f t="shared" si="2"/>
        <v>3356.07902735562</v>
      </c>
      <c r="R18" s="12">
        <f t="shared" si="3"/>
        <v>503.411854103343</v>
      </c>
      <c r="S18" s="10">
        <v>225</v>
      </c>
      <c r="T18" s="13">
        <f t="shared" si="4"/>
        <v>4084.49088145897</v>
      </c>
    </row>
    <row r="19" spans="1:20">
      <c r="A19" s="2" t="s">
        <v>90</v>
      </c>
      <c r="B19" s="3">
        <v>6.2</v>
      </c>
      <c r="C19" s="3" t="s">
        <v>88</v>
      </c>
      <c r="D19" s="3">
        <v>4</v>
      </c>
      <c r="E19" s="3" t="s">
        <v>37</v>
      </c>
      <c r="F19" s="3" t="s">
        <v>91</v>
      </c>
      <c r="G19" s="3">
        <v>2000</v>
      </c>
      <c r="H19" s="3" t="s">
        <v>86</v>
      </c>
      <c r="I19" s="3">
        <v>261</v>
      </c>
      <c r="J19" s="7">
        <v>69000</v>
      </c>
      <c r="K19" s="7">
        <v>40000</v>
      </c>
      <c r="L19" s="7">
        <v>70000</v>
      </c>
      <c r="M19" s="8">
        <v>65000</v>
      </c>
      <c r="N19" s="9">
        <f t="shared" si="0"/>
        <v>134000</v>
      </c>
      <c r="O19" s="10">
        <f t="shared" si="1"/>
        <v>2036.47416413374</v>
      </c>
      <c r="P19" s="10">
        <v>1350</v>
      </c>
      <c r="Q19" s="11">
        <f t="shared" si="2"/>
        <v>3386.47416413374</v>
      </c>
      <c r="R19" s="12">
        <f t="shared" si="3"/>
        <v>507.971124620061</v>
      </c>
      <c r="S19" s="10">
        <v>225</v>
      </c>
      <c r="T19" s="13">
        <f t="shared" si="4"/>
        <v>4119.4452887538</v>
      </c>
    </row>
    <row r="20" spans="1:20">
      <c r="A20" s="2" t="s">
        <v>92</v>
      </c>
      <c r="B20" s="3">
        <v>8.3</v>
      </c>
      <c r="C20" s="3" t="s">
        <v>88</v>
      </c>
      <c r="D20" s="3">
        <v>4</v>
      </c>
      <c r="E20" s="3" t="s">
        <v>93</v>
      </c>
      <c r="F20" s="3" t="s">
        <v>94</v>
      </c>
      <c r="G20" s="3">
        <v>2000</v>
      </c>
      <c r="H20" s="3" t="s">
        <v>95</v>
      </c>
      <c r="I20" s="3">
        <v>250</v>
      </c>
      <c r="J20" s="7">
        <v>132500</v>
      </c>
      <c r="K20" s="7">
        <v>150000</v>
      </c>
      <c r="L20" s="7">
        <v>196041.67</v>
      </c>
      <c r="M20" s="8">
        <v>65000</v>
      </c>
      <c r="N20" s="9">
        <f t="shared" si="0"/>
        <v>197500</v>
      </c>
      <c r="O20" s="10">
        <f t="shared" si="1"/>
        <v>3001.51975683891</v>
      </c>
      <c r="P20" s="10">
        <v>1350</v>
      </c>
      <c r="Q20" s="11">
        <f t="shared" si="2"/>
        <v>4351.51975683891</v>
      </c>
      <c r="R20" s="12">
        <f t="shared" si="3"/>
        <v>652.727963525836</v>
      </c>
      <c r="S20" s="10">
        <v>225</v>
      </c>
      <c r="T20" s="13">
        <f t="shared" si="4"/>
        <v>5229.24772036474</v>
      </c>
    </row>
    <row r="21" spans="1:20">
      <c r="A21" s="2" t="s">
        <v>96</v>
      </c>
      <c r="B21" s="3">
        <v>16.1</v>
      </c>
      <c r="C21" s="3" t="s">
        <v>97</v>
      </c>
      <c r="D21" s="3">
        <v>4.5</v>
      </c>
      <c r="E21" s="3" t="s">
        <v>42</v>
      </c>
      <c r="F21" s="3" t="s">
        <v>98</v>
      </c>
      <c r="G21" s="3">
        <v>2500</v>
      </c>
      <c r="H21" s="3" t="s">
        <v>99</v>
      </c>
      <c r="I21" s="3">
        <v>562</v>
      </c>
      <c r="J21" s="7">
        <v>2592000</v>
      </c>
      <c r="K21" s="7">
        <v>2350000</v>
      </c>
      <c r="L21" s="7">
        <v>2773650</v>
      </c>
      <c r="M21" s="8">
        <v>65000</v>
      </c>
      <c r="N21" s="9">
        <f t="shared" si="0"/>
        <v>2657000</v>
      </c>
      <c r="O21" s="10">
        <f t="shared" si="1"/>
        <v>40379.9392097264</v>
      </c>
      <c r="P21" s="10">
        <v>1350</v>
      </c>
      <c r="Q21" s="11">
        <f t="shared" si="2"/>
        <v>41729.9392097264</v>
      </c>
      <c r="R21" s="12">
        <f t="shared" si="3"/>
        <v>6259.49088145897</v>
      </c>
      <c r="S21" s="10">
        <v>225</v>
      </c>
      <c r="T21" s="13">
        <f t="shared" si="4"/>
        <v>48214.4300911854</v>
      </c>
    </row>
    <row r="22" spans="1:20">
      <c r="A22" s="2" t="s">
        <v>100</v>
      </c>
      <c r="B22" s="3">
        <v>11.12</v>
      </c>
      <c r="C22" s="3" t="s">
        <v>101</v>
      </c>
      <c r="D22" s="3">
        <v>4</v>
      </c>
      <c r="E22" s="3" t="s">
        <v>42</v>
      </c>
      <c r="F22" s="3" t="s">
        <v>102</v>
      </c>
      <c r="G22" s="3">
        <v>2500</v>
      </c>
      <c r="H22" s="3" t="s">
        <v>49</v>
      </c>
      <c r="I22" s="3">
        <v>176</v>
      </c>
      <c r="J22" s="7">
        <v>808000</v>
      </c>
      <c r="K22" s="7">
        <v>820000</v>
      </c>
      <c r="L22" s="7">
        <v>810000</v>
      </c>
      <c r="M22" s="8">
        <v>65000</v>
      </c>
      <c r="N22" s="9">
        <f t="shared" si="0"/>
        <v>873000</v>
      </c>
      <c r="O22" s="10">
        <f t="shared" si="1"/>
        <v>13267.4772036474</v>
      </c>
      <c r="P22" s="10">
        <v>1350</v>
      </c>
      <c r="Q22" s="11">
        <f t="shared" si="2"/>
        <v>14617.4772036474</v>
      </c>
      <c r="R22" s="12">
        <f t="shared" si="3"/>
        <v>2192.62158054711</v>
      </c>
      <c r="S22" s="10">
        <v>225</v>
      </c>
      <c r="T22" s="13">
        <f t="shared" si="4"/>
        <v>17035.0987841945</v>
      </c>
    </row>
    <row r="23" spans="1:20">
      <c r="A23" s="2" t="s">
        <v>103</v>
      </c>
      <c r="B23" s="3">
        <v>12.5</v>
      </c>
      <c r="C23" s="3" t="s">
        <v>104</v>
      </c>
      <c r="D23" s="3">
        <v>4</v>
      </c>
      <c r="E23" s="3" t="s">
        <v>27</v>
      </c>
      <c r="F23" s="3" t="s">
        <v>105</v>
      </c>
      <c r="G23" s="3">
        <v>2500</v>
      </c>
      <c r="H23" s="3" t="s">
        <v>55</v>
      </c>
      <c r="I23" s="3">
        <v>81</v>
      </c>
      <c r="J23" s="7">
        <v>650800</v>
      </c>
      <c r="K23" s="7">
        <v>660000</v>
      </c>
      <c r="L23" s="7">
        <v>1024882.38</v>
      </c>
      <c r="M23" s="8">
        <v>65000</v>
      </c>
      <c r="N23" s="9">
        <f t="shared" si="0"/>
        <v>715800</v>
      </c>
      <c r="O23" s="10">
        <f t="shared" si="1"/>
        <v>10878.4194528875</v>
      </c>
      <c r="P23" s="10">
        <v>1350</v>
      </c>
      <c r="Q23" s="11">
        <f t="shared" si="2"/>
        <v>12228.4194528875</v>
      </c>
      <c r="R23" s="12">
        <f t="shared" si="3"/>
        <v>1834.26291793313</v>
      </c>
      <c r="S23" s="10">
        <v>225</v>
      </c>
      <c r="T23" s="13">
        <f t="shared" si="4"/>
        <v>14287.6823708207</v>
      </c>
    </row>
    <row r="24" spans="1:20">
      <c r="A24" s="2" t="s">
        <v>106</v>
      </c>
      <c r="B24" s="3">
        <v>14.7</v>
      </c>
      <c r="C24" s="3" t="s">
        <v>107</v>
      </c>
      <c r="D24" s="3">
        <v>4.5</v>
      </c>
      <c r="E24" s="3" t="s">
        <v>27</v>
      </c>
      <c r="F24" s="3" t="s">
        <v>108</v>
      </c>
      <c r="G24" s="3">
        <v>0</v>
      </c>
      <c r="H24" s="3" t="s">
        <v>49</v>
      </c>
      <c r="I24" s="3">
        <v>43</v>
      </c>
      <c r="J24" s="7">
        <v>772000</v>
      </c>
      <c r="K24" s="7">
        <v>810000</v>
      </c>
      <c r="L24" s="7">
        <v>0</v>
      </c>
      <c r="M24" s="8">
        <v>65000</v>
      </c>
      <c r="N24" s="9">
        <f t="shared" si="0"/>
        <v>837000</v>
      </c>
      <c r="O24" s="10">
        <f t="shared" si="1"/>
        <v>12720.3647416413</v>
      </c>
      <c r="P24" s="10">
        <v>1350</v>
      </c>
      <c r="Q24" s="11">
        <f t="shared" si="2"/>
        <v>14070.3647416413</v>
      </c>
      <c r="R24" s="12">
        <f t="shared" si="3"/>
        <v>2110.5547112462</v>
      </c>
      <c r="S24" s="10">
        <v>225</v>
      </c>
      <c r="T24" s="13">
        <f t="shared" si="4"/>
        <v>16405.9194528875</v>
      </c>
    </row>
    <row r="25" spans="1:20">
      <c r="A25" s="2" t="s">
        <v>109</v>
      </c>
      <c r="B25" s="3">
        <v>15.1</v>
      </c>
      <c r="C25" s="3" t="s">
        <v>110</v>
      </c>
      <c r="D25" s="3">
        <v>4.5</v>
      </c>
      <c r="E25" s="3" t="s">
        <v>27</v>
      </c>
      <c r="F25" s="3" t="s">
        <v>111</v>
      </c>
      <c r="G25" s="3">
        <v>0</v>
      </c>
      <c r="H25" s="3" t="s">
        <v>49</v>
      </c>
      <c r="I25" s="3">
        <v>92</v>
      </c>
      <c r="J25" s="7">
        <v>798000</v>
      </c>
      <c r="K25" s="7">
        <v>810000</v>
      </c>
      <c r="L25" s="7">
        <v>0</v>
      </c>
      <c r="M25" s="8">
        <v>65000</v>
      </c>
      <c r="N25" s="9">
        <f t="shared" si="0"/>
        <v>863000</v>
      </c>
      <c r="O25" s="10">
        <f t="shared" si="1"/>
        <v>13115.5015197568</v>
      </c>
      <c r="P25" s="10">
        <v>1350</v>
      </c>
      <c r="Q25" s="11">
        <f t="shared" si="2"/>
        <v>14465.5015197568</v>
      </c>
      <c r="R25" s="12">
        <f t="shared" si="3"/>
        <v>2169.82522796353</v>
      </c>
      <c r="S25" s="10">
        <v>225</v>
      </c>
      <c r="T25" s="13">
        <f t="shared" si="4"/>
        <v>16860.3267477204</v>
      </c>
    </row>
    <row r="26" spans="1:20">
      <c r="A26" s="2" t="s">
        <v>112</v>
      </c>
      <c r="B26" s="3">
        <v>15.2</v>
      </c>
      <c r="C26" s="3" t="s">
        <v>113</v>
      </c>
      <c r="D26" s="3">
        <v>5</v>
      </c>
      <c r="E26" s="3" t="s">
        <v>114</v>
      </c>
      <c r="F26" s="3" t="s">
        <v>115</v>
      </c>
      <c r="G26" s="3">
        <v>0</v>
      </c>
      <c r="H26" s="3" t="s">
        <v>49</v>
      </c>
      <c r="I26" s="3">
        <v>39</v>
      </c>
      <c r="J26" s="7">
        <v>735000</v>
      </c>
      <c r="K26" s="7">
        <v>770000</v>
      </c>
      <c r="L26" s="7">
        <v>0</v>
      </c>
      <c r="M26" s="8">
        <v>65000</v>
      </c>
      <c r="N26" s="9">
        <f t="shared" si="0"/>
        <v>800000</v>
      </c>
      <c r="O26" s="10">
        <f t="shared" si="1"/>
        <v>12158.0547112462</v>
      </c>
      <c r="P26" s="10">
        <v>1350</v>
      </c>
      <c r="Q26" s="11">
        <f t="shared" si="2"/>
        <v>13508.0547112462</v>
      </c>
      <c r="R26" s="12">
        <f t="shared" si="3"/>
        <v>2026.20820668693</v>
      </c>
      <c r="S26" s="10">
        <v>225</v>
      </c>
      <c r="T26" s="13">
        <f t="shared" si="4"/>
        <v>15759.2629179331</v>
      </c>
    </row>
    <row r="27" spans="1:20">
      <c r="A27" s="2" t="s">
        <v>116</v>
      </c>
      <c r="B27" s="3">
        <v>15.3</v>
      </c>
      <c r="C27" s="3" t="s">
        <v>113</v>
      </c>
      <c r="D27" s="3">
        <v>4</v>
      </c>
      <c r="E27" s="3" t="s">
        <v>27</v>
      </c>
      <c r="F27" s="3" t="s">
        <v>117</v>
      </c>
      <c r="G27" s="3">
        <v>0</v>
      </c>
      <c r="H27" s="3" t="s">
        <v>49</v>
      </c>
      <c r="I27" s="3">
        <v>92</v>
      </c>
      <c r="J27" s="7">
        <v>752000</v>
      </c>
      <c r="K27" s="7">
        <v>760000</v>
      </c>
      <c r="L27" s="7">
        <v>988176.5</v>
      </c>
      <c r="M27" s="8">
        <v>65000</v>
      </c>
      <c r="N27" s="9">
        <f t="shared" si="0"/>
        <v>817000</v>
      </c>
      <c r="O27" s="10">
        <f t="shared" si="1"/>
        <v>12416.4133738602</v>
      </c>
      <c r="P27" s="10">
        <v>1350</v>
      </c>
      <c r="Q27" s="11">
        <f t="shared" si="2"/>
        <v>13766.4133738602</v>
      </c>
      <c r="R27" s="12">
        <f t="shared" si="3"/>
        <v>2064.96200607903</v>
      </c>
      <c r="S27" s="10">
        <v>225</v>
      </c>
      <c r="T27" s="13">
        <f t="shared" si="4"/>
        <v>16056.3753799392</v>
      </c>
    </row>
    <row r="28" spans="1:20">
      <c r="A28" s="2" t="s">
        <v>118</v>
      </c>
      <c r="B28" s="3">
        <v>15.5</v>
      </c>
      <c r="C28" s="3" t="s">
        <v>113</v>
      </c>
      <c r="D28" s="3">
        <v>4.5</v>
      </c>
      <c r="E28" s="3" t="s">
        <v>93</v>
      </c>
      <c r="F28" s="3" t="s">
        <v>119</v>
      </c>
      <c r="G28" s="3">
        <v>0</v>
      </c>
      <c r="H28" s="3" t="s">
        <v>49</v>
      </c>
      <c r="I28" s="3">
        <v>79</v>
      </c>
      <c r="J28" s="7">
        <v>726000</v>
      </c>
      <c r="K28" s="7">
        <v>740000</v>
      </c>
      <c r="L28" s="7">
        <v>0</v>
      </c>
      <c r="M28" s="8">
        <v>65000</v>
      </c>
      <c r="N28" s="9">
        <f t="shared" si="0"/>
        <v>791000</v>
      </c>
      <c r="O28" s="10">
        <f t="shared" si="1"/>
        <v>12021.2765957447</v>
      </c>
      <c r="P28" s="10">
        <v>1350</v>
      </c>
      <c r="Q28" s="11">
        <f t="shared" si="2"/>
        <v>13371.2765957447</v>
      </c>
      <c r="R28" s="12">
        <f t="shared" si="3"/>
        <v>2005.6914893617</v>
      </c>
      <c r="S28" s="10">
        <v>225</v>
      </c>
      <c r="T28" s="13">
        <f t="shared" si="4"/>
        <v>15601.9680851064</v>
      </c>
    </row>
    <row r="29" spans="1:20">
      <c r="A29" s="2" t="s">
        <v>120</v>
      </c>
      <c r="B29" s="3">
        <v>16.1</v>
      </c>
      <c r="C29" s="3" t="s">
        <v>113</v>
      </c>
      <c r="D29" s="3">
        <v>4.5</v>
      </c>
      <c r="E29" s="3" t="s">
        <v>93</v>
      </c>
      <c r="F29" s="3" t="s">
        <v>121</v>
      </c>
      <c r="G29" s="3">
        <v>0</v>
      </c>
      <c r="H29" s="3" t="s">
        <v>49</v>
      </c>
      <c r="I29" s="3">
        <v>3</v>
      </c>
      <c r="J29" s="7">
        <v>1136000</v>
      </c>
      <c r="K29" s="7">
        <v>1190000</v>
      </c>
      <c r="L29" s="7">
        <v>0</v>
      </c>
      <c r="M29" s="8">
        <v>65000</v>
      </c>
      <c r="N29" s="9">
        <f t="shared" si="0"/>
        <v>1201000</v>
      </c>
      <c r="O29" s="10">
        <f t="shared" si="1"/>
        <v>18252.2796352584</v>
      </c>
      <c r="P29" s="10">
        <v>1350</v>
      </c>
      <c r="Q29" s="11">
        <f t="shared" si="2"/>
        <v>19602.2796352584</v>
      </c>
      <c r="R29" s="12">
        <f t="shared" si="3"/>
        <v>2940.34194528875</v>
      </c>
      <c r="S29" s="10">
        <v>225</v>
      </c>
      <c r="T29" s="13">
        <f t="shared" si="4"/>
        <v>22767.6215805471</v>
      </c>
    </row>
    <row r="30" spans="1:20">
      <c r="A30" s="2" t="s">
        <v>122</v>
      </c>
      <c r="B30" s="3">
        <v>16.7</v>
      </c>
      <c r="C30" s="3" t="s">
        <v>123</v>
      </c>
      <c r="D30" s="3">
        <v>4</v>
      </c>
      <c r="E30" s="3" t="s">
        <v>93</v>
      </c>
      <c r="F30" s="3" t="s">
        <v>124</v>
      </c>
      <c r="G30" s="3">
        <v>0</v>
      </c>
      <c r="H30" s="3" t="s">
        <v>34</v>
      </c>
      <c r="I30" s="3">
        <v>37</v>
      </c>
      <c r="J30" s="7">
        <v>885000</v>
      </c>
      <c r="K30" s="7">
        <v>885000</v>
      </c>
      <c r="L30" s="7">
        <v>0</v>
      </c>
      <c r="M30" s="8">
        <v>65000</v>
      </c>
      <c r="N30" s="9">
        <f t="shared" si="0"/>
        <v>950000</v>
      </c>
      <c r="O30" s="10">
        <f t="shared" si="1"/>
        <v>14437.6899696049</v>
      </c>
      <c r="P30" s="10">
        <v>1350</v>
      </c>
      <c r="Q30" s="11">
        <f t="shared" si="2"/>
        <v>15787.6899696049</v>
      </c>
      <c r="R30" s="12">
        <f t="shared" si="3"/>
        <v>2368.15349544073</v>
      </c>
      <c r="S30" s="10">
        <v>225</v>
      </c>
      <c r="T30" s="13">
        <f t="shared" si="4"/>
        <v>18380.8434650456</v>
      </c>
    </row>
    <row r="31" spans="1:20">
      <c r="A31" s="2" t="s">
        <v>125</v>
      </c>
      <c r="B31" s="3">
        <v>6.12</v>
      </c>
      <c r="C31" s="3" t="s">
        <v>126</v>
      </c>
      <c r="D31" s="3">
        <v>4</v>
      </c>
      <c r="E31" s="3" t="s">
        <v>27</v>
      </c>
      <c r="F31" s="3" t="s">
        <v>127</v>
      </c>
      <c r="G31" s="3">
        <v>2400</v>
      </c>
      <c r="H31" s="3" t="s">
        <v>55</v>
      </c>
      <c r="I31" s="3">
        <v>72</v>
      </c>
      <c r="J31" s="7">
        <v>239000</v>
      </c>
      <c r="K31" s="7">
        <v>250000</v>
      </c>
      <c r="L31" s="7">
        <v>0</v>
      </c>
      <c r="M31" s="8">
        <v>65000</v>
      </c>
      <c r="N31" s="9">
        <f t="shared" si="0"/>
        <v>304000</v>
      </c>
      <c r="O31" s="10">
        <f t="shared" si="1"/>
        <v>4620.06079027356</v>
      </c>
      <c r="P31" s="10">
        <v>1350</v>
      </c>
      <c r="Q31" s="11">
        <f t="shared" si="2"/>
        <v>5970.06079027356</v>
      </c>
      <c r="R31" s="12">
        <f t="shared" si="3"/>
        <v>895.509118541033</v>
      </c>
      <c r="S31" s="10">
        <v>225</v>
      </c>
      <c r="T31" s="13">
        <f t="shared" si="4"/>
        <v>7090.56990881459</v>
      </c>
    </row>
    <row r="32" spans="1:20">
      <c r="A32" s="2" t="s">
        <v>128</v>
      </c>
      <c r="B32" s="3">
        <v>7.6</v>
      </c>
      <c r="C32" s="3" t="s">
        <v>126</v>
      </c>
      <c r="D32" s="3">
        <v>4</v>
      </c>
      <c r="E32" s="3" t="s">
        <v>37</v>
      </c>
      <c r="F32" s="3" t="s">
        <v>129</v>
      </c>
      <c r="G32" s="3">
        <v>2400</v>
      </c>
      <c r="H32" s="3" t="s">
        <v>130</v>
      </c>
      <c r="I32" s="3">
        <v>191</v>
      </c>
      <c r="J32" s="7">
        <v>215000</v>
      </c>
      <c r="K32" s="7">
        <v>160000</v>
      </c>
      <c r="L32" s="7">
        <v>273869.56</v>
      </c>
      <c r="M32" s="8">
        <v>65000</v>
      </c>
      <c r="N32" s="9">
        <f t="shared" si="0"/>
        <v>280000</v>
      </c>
      <c r="O32" s="10">
        <f t="shared" si="1"/>
        <v>4255.31914893617</v>
      </c>
      <c r="P32" s="10">
        <v>1350</v>
      </c>
      <c r="Q32" s="11">
        <f t="shared" si="2"/>
        <v>5605.31914893617</v>
      </c>
      <c r="R32" s="12">
        <f t="shared" si="3"/>
        <v>840.797872340426</v>
      </c>
      <c r="S32" s="10">
        <v>225</v>
      </c>
      <c r="T32" s="13">
        <f t="shared" si="4"/>
        <v>6671.1170212766</v>
      </c>
    </row>
    <row r="33" spans="1:20">
      <c r="A33" s="2" t="s">
        <v>131</v>
      </c>
      <c r="B33" s="3">
        <v>7.11</v>
      </c>
      <c r="C33" s="3" t="s">
        <v>126</v>
      </c>
      <c r="D33" s="3">
        <v>4</v>
      </c>
      <c r="E33" s="3" t="s">
        <v>37</v>
      </c>
      <c r="F33" s="3" t="s">
        <v>132</v>
      </c>
      <c r="G33" s="3">
        <v>2400</v>
      </c>
      <c r="H33" s="3" t="s">
        <v>133</v>
      </c>
      <c r="I33" s="3">
        <v>264</v>
      </c>
      <c r="J33" s="7">
        <v>231500</v>
      </c>
      <c r="K33" s="7">
        <v>180000</v>
      </c>
      <c r="L33" s="7">
        <v>205800</v>
      </c>
      <c r="M33" s="8">
        <v>65000</v>
      </c>
      <c r="N33" s="9">
        <f t="shared" si="0"/>
        <v>296500</v>
      </c>
      <c r="O33" s="10">
        <f t="shared" si="1"/>
        <v>4506.07902735562</v>
      </c>
      <c r="P33" s="10">
        <v>1350</v>
      </c>
      <c r="Q33" s="11">
        <f t="shared" si="2"/>
        <v>5856.07902735562</v>
      </c>
      <c r="R33" s="12">
        <f t="shared" si="3"/>
        <v>878.411854103343</v>
      </c>
      <c r="S33" s="10">
        <v>225</v>
      </c>
      <c r="T33" s="13">
        <f t="shared" si="4"/>
        <v>6959.49088145897</v>
      </c>
    </row>
    <row r="34" spans="1:20">
      <c r="A34" s="2" t="s">
        <v>134</v>
      </c>
      <c r="B34" s="3">
        <v>8.3</v>
      </c>
      <c r="C34" s="3" t="s">
        <v>135</v>
      </c>
      <c r="D34" s="3">
        <v>4</v>
      </c>
      <c r="E34" s="3" t="s">
        <v>37</v>
      </c>
      <c r="F34" s="3" t="s">
        <v>136</v>
      </c>
      <c r="G34" s="3">
        <v>2400</v>
      </c>
      <c r="H34" s="3" t="s">
        <v>49</v>
      </c>
      <c r="I34" s="3">
        <v>173</v>
      </c>
      <c r="J34" s="7">
        <v>197000</v>
      </c>
      <c r="K34" s="7">
        <v>200000</v>
      </c>
      <c r="L34" s="7">
        <v>185150</v>
      </c>
      <c r="M34" s="8">
        <v>65000</v>
      </c>
      <c r="N34" s="9">
        <f t="shared" si="0"/>
        <v>262000</v>
      </c>
      <c r="O34" s="10">
        <f t="shared" si="1"/>
        <v>3981.76291793313</v>
      </c>
      <c r="P34" s="10">
        <v>1350</v>
      </c>
      <c r="Q34" s="11">
        <f t="shared" si="2"/>
        <v>5331.76291793313</v>
      </c>
      <c r="R34" s="12">
        <f t="shared" si="3"/>
        <v>799.76443768997</v>
      </c>
      <c r="S34" s="10">
        <v>225</v>
      </c>
      <c r="T34" s="13">
        <f t="shared" si="4"/>
        <v>6356.5273556231</v>
      </c>
    </row>
    <row r="35" spans="1:20">
      <c r="A35" s="2" t="s">
        <v>137</v>
      </c>
      <c r="B35" s="3">
        <v>8.3</v>
      </c>
      <c r="C35" s="3" t="s">
        <v>138</v>
      </c>
      <c r="D35" s="3">
        <v>4</v>
      </c>
      <c r="E35" s="3" t="s">
        <v>139</v>
      </c>
      <c r="F35" s="3" t="s">
        <v>140</v>
      </c>
      <c r="G35" s="3">
        <v>2400</v>
      </c>
      <c r="H35" s="3" t="s">
        <v>80</v>
      </c>
      <c r="I35" s="3">
        <v>1487</v>
      </c>
      <c r="J35" s="7">
        <v>404000</v>
      </c>
      <c r="K35" s="7">
        <v>150000</v>
      </c>
      <c r="L35" s="7">
        <v>220666.67</v>
      </c>
      <c r="M35" s="8">
        <v>65000</v>
      </c>
      <c r="N35" s="9">
        <f t="shared" si="0"/>
        <v>469000</v>
      </c>
      <c r="O35" s="10">
        <f t="shared" si="1"/>
        <v>7127.65957446809</v>
      </c>
      <c r="P35" s="10">
        <v>1350</v>
      </c>
      <c r="Q35" s="11">
        <f t="shared" si="2"/>
        <v>8477.65957446809</v>
      </c>
      <c r="R35" s="12">
        <f t="shared" si="3"/>
        <v>1271.64893617021</v>
      </c>
      <c r="S35" s="10">
        <v>225</v>
      </c>
      <c r="T35" s="13">
        <f t="shared" si="4"/>
        <v>9974.3085106383</v>
      </c>
    </row>
    <row r="36" spans="1:20">
      <c r="A36" s="2" t="s">
        <v>141</v>
      </c>
      <c r="B36" s="3">
        <v>10.5</v>
      </c>
      <c r="C36" s="3" t="s">
        <v>142</v>
      </c>
      <c r="D36" s="3">
        <v>4</v>
      </c>
      <c r="E36" s="3" t="s">
        <v>27</v>
      </c>
      <c r="F36" s="3" t="s">
        <v>143</v>
      </c>
      <c r="G36" s="3">
        <v>2000</v>
      </c>
      <c r="H36" s="3" t="s">
        <v>144</v>
      </c>
      <c r="I36" s="3">
        <v>82</v>
      </c>
      <c r="J36" s="7">
        <v>171000</v>
      </c>
      <c r="K36" s="7">
        <v>175000</v>
      </c>
      <c r="L36" s="7">
        <v>0</v>
      </c>
      <c r="M36" s="8">
        <v>65000</v>
      </c>
      <c r="N36" s="9">
        <f t="shared" si="0"/>
        <v>236000</v>
      </c>
      <c r="O36" s="10">
        <f t="shared" si="1"/>
        <v>3586.62613981763</v>
      </c>
      <c r="P36" s="10">
        <v>1350</v>
      </c>
      <c r="Q36" s="11">
        <f t="shared" si="2"/>
        <v>4936.62613981763</v>
      </c>
      <c r="R36" s="12">
        <f t="shared" si="3"/>
        <v>740.493920972644</v>
      </c>
      <c r="S36" s="10">
        <v>225</v>
      </c>
      <c r="T36" s="13">
        <f t="shared" si="4"/>
        <v>5902.12006079027</v>
      </c>
    </row>
    <row r="37" spans="1:20">
      <c r="A37" s="2" t="s">
        <v>145</v>
      </c>
      <c r="B37" s="3">
        <v>10.6</v>
      </c>
      <c r="C37" s="3" t="s">
        <v>146</v>
      </c>
      <c r="D37" s="3">
        <v>4</v>
      </c>
      <c r="E37" s="3" t="s">
        <v>37</v>
      </c>
      <c r="F37" s="3" t="s">
        <v>147</v>
      </c>
      <c r="G37" s="3">
        <v>2000</v>
      </c>
      <c r="H37" s="3" t="s">
        <v>29</v>
      </c>
      <c r="I37" s="3">
        <v>46</v>
      </c>
      <c r="J37" s="7">
        <v>99000</v>
      </c>
      <c r="K37" s="7">
        <v>110000</v>
      </c>
      <c r="L37" s="7">
        <v>0</v>
      </c>
      <c r="M37" s="8">
        <v>65000</v>
      </c>
      <c r="N37" s="9">
        <f t="shared" si="0"/>
        <v>164000</v>
      </c>
      <c r="O37" s="10">
        <f t="shared" si="1"/>
        <v>2492.40121580547</v>
      </c>
      <c r="P37" s="10">
        <v>1350</v>
      </c>
      <c r="Q37" s="11">
        <f t="shared" si="2"/>
        <v>3842.40121580547</v>
      </c>
      <c r="R37" s="12">
        <f t="shared" si="3"/>
        <v>576.360182370821</v>
      </c>
      <c r="S37" s="10">
        <v>225</v>
      </c>
      <c r="T37" s="13">
        <f t="shared" si="4"/>
        <v>4643.76139817629</v>
      </c>
    </row>
    <row r="38" spans="1:20">
      <c r="A38" s="2" t="s">
        <v>148</v>
      </c>
      <c r="B38" s="3">
        <v>6.8</v>
      </c>
      <c r="C38" s="3" t="s">
        <v>149</v>
      </c>
      <c r="D38" s="3">
        <v>4</v>
      </c>
      <c r="E38" s="3" t="s">
        <v>42</v>
      </c>
      <c r="F38" s="3" t="s">
        <v>150</v>
      </c>
      <c r="G38" s="3">
        <v>2000</v>
      </c>
      <c r="H38" s="3" t="s">
        <v>59</v>
      </c>
      <c r="I38" s="3">
        <v>211</v>
      </c>
      <c r="J38" s="7">
        <v>84000</v>
      </c>
      <c r="K38" s="7">
        <v>40000</v>
      </c>
      <c r="L38" s="7">
        <v>70000</v>
      </c>
      <c r="M38" s="8">
        <v>65000</v>
      </c>
      <c r="N38" s="9">
        <f t="shared" si="0"/>
        <v>149000</v>
      </c>
      <c r="O38" s="10">
        <f t="shared" si="1"/>
        <v>2264.4376899696</v>
      </c>
      <c r="P38" s="10">
        <v>1350</v>
      </c>
      <c r="Q38" s="11">
        <f t="shared" si="2"/>
        <v>3614.4376899696</v>
      </c>
      <c r="R38" s="12">
        <f t="shared" si="3"/>
        <v>542.165653495441</v>
      </c>
      <c r="S38" s="10">
        <v>225</v>
      </c>
      <c r="T38" s="13">
        <f t="shared" si="4"/>
        <v>4381.60334346505</v>
      </c>
    </row>
    <row r="39" spans="1:20">
      <c r="A39" s="2" t="s">
        <v>151</v>
      </c>
      <c r="B39" s="3">
        <v>9.1</v>
      </c>
      <c r="C39" s="3" t="s">
        <v>152</v>
      </c>
      <c r="D39" s="3">
        <v>4</v>
      </c>
      <c r="E39" s="3" t="s">
        <v>27</v>
      </c>
      <c r="F39" s="3" t="s">
        <v>153</v>
      </c>
      <c r="G39" s="3">
        <v>2000</v>
      </c>
      <c r="H39" s="3" t="s">
        <v>59</v>
      </c>
      <c r="I39" s="3">
        <v>10</v>
      </c>
      <c r="J39" s="7">
        <v>252500</v>
      </c>
      <c r="K39" s="7">
        <v>270000</v>
      </c>
      <c r="L39" s="7">
        <v>0</v>
      </c>
      <c r="M39" s="8">
        <v>65000</v>
      </c>
      <c r="N39" s="9">
        <f t="shared" si="0"/>
        <v>317500</v>
      </c>
      <c r="O39" s="10">
        <f t="shared" si="1"/>
        <v>4825.22796352584</v>
      </c>
      <c r="P39" s="10">
        <v>1350</v>
      </c>
      <c r="Q39" s="11">
        <f t="shared" si="2"/>
        <v>6175.22796352584</v>
      </c>
      <c r="R39" s="12">
        <f t="shared" si="3"/>
        <v>926.284194528875</v>
      </c>
      <c r="S39" s="10">
        <v>225</v>
      </c>
      <c r="T39" s="13">
        <f t="shared" si="4"/>
        <v>7326.51215805471</v>
      </c>
    </row>
    <row r="40" spans="1:20">
      <c r="A40" s="2" t="s">
        <v>154</v>
      </c>
      <c r="B40" s="3">
        <v>10.7</v>
      </c>
      <c r="C40" s="3" t="s">
        <v>155</v>
      </c>
      <c r="D40" s="3">
        <v>4</v>
      </c>
      <c r="E40" s="3" t="s">
        <v>27</v>
      </c>
      <c r="F40" s="3" t="s">
        <v>156</v>
      </c>
      <c r="G40" s="3">
        <v>2300</v>
      </c>
      <c r="H40" s="3" t="s">
        <v>157</v>
      </c>
      <c r="I40" s="3">
        <v>25</v>
      </c>
      <c r="J40" s="7">
        <v>685000</v>
      </c>
      <c r="K40" s="7">
        <v>690000</v>
      </c>
      <c r="L40" s="7">
        <v>0</v>
      </c>
      <c r="M40" s="8">
        <v>65000</v>
      </c>
      <c r="N40" s="9">
        <f t="shared" si="0"/>
        <v>750000</v>
      </c>
      <c r="O40" s="10">
        <f t="shared" si="1"/>
        <v>11398.1762917933</v>
      </c>
      <c r="P40" s="10">
        <v>1350</v>
      </c>
      <c r="Q40" s="11">
        <f t="shared" si="2"/>
        <v>12748.1762917933</v>
      </c>
      <c r="R40" s="12">
        <f t="shared" si="3"/>
        <v>1912.226443769</v>
      </c>
      <c r="S40" s="10">
        <v>225</v>
      </c>
      <c r="T40" s="13">
        <f t="shared" si="4"/>
        <v>14885.4027355623</v>
      </c>
    </row>
    <row r="41" spans="1:20">
      <c r="A41" s="2" t="s">
        <v>158</v>
      </c>
      <c r="B41" s="3">
        <v>11.2</v>
      </c>
      <c r="C41" s="3" t="s">
        <v>159</v>
      </c>
      <c r="D41" s="3">
        <v>4</v>
      </c>
      <c r="E41" s="3" t="s">
        <v>42</v>
      </c>
      <c r="F41" s="3" t="s">
        <v>160</v>
      </c>
      <c r="G41" s="3">
        <v>1500</v>
      </c>
      <c r="H41" s="3" t="s">
        <v>59</v>
      </c>
      <c r="I41" s="3">
        <v>60</v>
      </c>
      <c r="J41" s="7">
        <v>319000</v>
      </c>
      <c r="K41" s="7">
        <v>350000</v>
      </c>
      <c r="L41" s="7">
        <v>0</v>
      </c>
      <c r="M41" s="8">
        <v>65000</v>
      </c>
      <c r="N41" s="9">
        <f t="shared" si="0"/>
        <v>384000</v>
      </c>
      <c r="O41" s="10">
        <f t="shared" si="1"/>
        <v>5835.86626139818</v>
      </c>
      <c r="P41" s="10">
        <v>1350</v>
      </c>
      <c r="Q41" s="11">
        <f t="shared" si="2"/>
        <v>7185.86626139818</v>
      </c>
      <c r="R41" s="12">
        <f t="shared" si="3"/>
        <v>1077.87993920973</v>
      </c>
      <c r="S41" s="10">
        <v>225</v>
      </c>
      <c r="T41" s="13">
        <f t="shared" si="4"/>
        <v>8488.7462006079</v>
      </c>
    </row>
    <row r="42" spans="1:20">
      <c r="A42" s="2" t="s">
        <v>161</v>
      </c>
      <c r="B42" s="3">
        <v>11.9</v>
      </c>
      <c r="C42" s="3" t="s">
        <v>162</v>
      </c>
      <c r="D42" s="3">
        <v>4</v>
      </c>
      <c r="E42" s="3" t="s">
        <v>93</v>
      </c>
      <c r="F42" s="3" t="s">
        <v>163</v>
      </c>
      <c r="G42" s="3">
        <v>1500</v>
      </c>
      <c r="H42" s="3" t="s">
        <v>59</v>
      </c>
      <c r="I42" s="3">
        <v>11</v>
      </c>
      <c r="J42" s="7">
        <v>284500</v>
      </c>
      <c r="K42" s="7">
        <v>300000</v>
      </c>
      <c r="L42" s="7">
        <v>0</v>
      </c>
      <c r="M42" s="8">
        <v>65000</v>
      </c>
      <c r="N42" s="9">
        <f t="shared" si="0"/>
        <v>349500</v>
      </c>
      <c r="O42" s="10">
        <f t="shared" si="1"/>
        <v>5311.55015197568</v>
      </c>
      <c r="P42" s="10">
        <v>1350</v>
      </c>
      <c r="Q42" s="11">
        <f t="shared" si="2"/>
        <v>6661.55015197568</v>
      </c>
      <c r="R42" s="12">
        <f t="shared" si="3"/>
        <v>999.232522796353</v>
      </c>
      <c r="S42" s="10">
        <v>225</v>
      </c>
      <c r="T42" s="13">
        <f t="shared" si="4"/>
        <v>7885.78267477204</v>
      </c>
    </row>
    <row r="43" spans="1:20">
      <c r="A43" s="2" t="s">
        <v>164</v>
      </c>
      <c r="B43" s="3">
        <v>9.11</v>
      </c>
      <c r="C43" s="3" t="s">
        <v>165</v>
      </c>
      <c r="D43" s="3">
        <v>4.5</v>
      </c>
      <c r="E43" s="3" t="s">
        <v>93</v>
      </c>
      <c r="F43" s="3" t="s">
        <v>166</v>
      </c>
      <c r="G43" s="3">
        <v>2000</v>
      </c>
      <c r="H43" s="3" t="s">
        <v>167</v>
      </c>
      <c r="I43" s="3">
        <v>316</v>
      </c>
      <c r="J43" s="7">
        <v>454500</v>
      </c>
      <c r="K43" s="7">
        <v>400000</v>
      </c>
      <c r="L43" s="7">
        <v>216181.81</v>
      </c>
      <c r="M43" s="8">
        <v>65000</v>
      </c>
      <c r="N43" s="9">
        <f t="shared" si="0"/>
        <v>519500</v>
      </c>
      <c r="O43" s="10">
        <f t="shared" si="1"/>
        <v>7895.1367781155</v>
      </c>
      <c r="P43" s="10">
        <v>1350</v>
      </c>
      <c r="Q43" s="11">
        <f t="shared" si="2"/>
        <v>9245.1367781155</v>
      </c>
      <c r="R43" s="12">
        <f t="shared" si="3"/>
        <v>1386.77051671733</v>
      </c>
      <c r="S43" s="10">
        <v>225</v>
      </c>
      <c r="T43" s="13">
        <f t="shared" si="4"/>
        <v>10856.9072948328</v>
      </c>
    </row>
    <row r="44" spans="1:20">
      <c r="A44" s="2" t="s">
        <v>168</v>
      </c>
      <c r="B44" s="3">
        <v>10.4</v>
      </c>
      <c r="C44" s="3" t="s">
        <v>169</v>
      </c>
      <c r="D44" s="3">
        <v>4</v>
      </c>
      <c r="E44" s="3" t="s">
        <v>37</v>
      </c>
      <c r="F44" s="3" t="s">
        <v>170</v>
      </c>
      <c r="G44" s="3">
        <v>2000</v>
      </c>
      <c r="H44" s="3" t="s">
        <v>59</v>
      </c>
      <c r="I44" s="3">
        <v>54</v>
      </c>
      <c r="J44" s="7">
        <v>381000</v>
      </c>
      <c r="K44" s="7">
        <v>400000</v>
      </c>
      <c r="L44" s="7">
        <v>0</v>
      </c>
      <c r="M44" s="8">
        <v>65000</v>
      </c>
      <c r="N44" s="9">
        <f t="shared" si="0"/>
        <v>446000</v>
      </c>
      <c r="O44" s="10">
        <f t="shared" si="1"/>
        <v>6778.11550151976</v>
      </c>
      <c r="P44" s="10">
        <v>1350</v>
      </c>
      <c r="Q44" s="11">
        <f t="shared" si="2"/>
        <v>8128.11550151976</v>
      </c>
      <c r="R44" s="12">
        <f t="shared" si="3"/>
        <v>1219.21732522796</v>
      </c>
      <c r="S44" s="10">
        <v>225</v>
      </c>
      <c r="T44" s="13">
        <f t="shared" si="4"/>
        <v>9572.33282674772</v>
      </c>
    </row>
    <row r="45" spans="1:20">
      <c r="A45" s="2" t="s">
        <v>171</v>
      </c>
      <c r="B45" s="3">
        <v>9.6</v>
      </c>
      <c r="C45" s="3" t="s">
        <v>172</v>
      </c>
      <c r="D45" s="3">
        <v>4</v>
      </c>
      <c r="E45" s="3" t="s">
        <v>42</v>
      </c>
      <c r="F45" s="3" t="s">
        <v>173</v>
      </c>
      <c r="G45" s="3">
        <v>2000</v>
      </c>
      <c r="H45" s="3" t="s">
        <v>59</v>
      </c>
      <c r="I45" s="3">
        <v>54</v>
      </c>
      <c r="J45" s="7">
        <v>355000</v>
      </c>
      <c r="K45" s="7">
        <v>370000</v>
      </c>
      <c r="L45" s="7">
        <v>399600</v>
      </c>
      <c r="M45" s="8">
        <v>65000</v>
      </c>
      <c r="N45" s="9">
        <f t="shared" si="0"/>
        <v>420000</v>
      </c>
      <c r="O45" s="10">
        <f t="shared" si="1"/>
        <v>6382.97872340426</v>
      </c>
      <c r="P45" s="10">
        <v>1350</v>
      </c>
      <c r="Q45" s="11">
        <f t="shared" si="2"/>
        <v>7732.97872340426</v>
      </c>
      <c r="R45" s="12">
        <f t="shared" si="3"/>
        <v>1159.94680851064</v>
      </c>
      <c r="S45" s="10">
        <v>225</v>
      </c>
      <c r="T45" s="13">
        <f t="shared" si="4"/>
        <v>9117.92553191489</v>
      </c>
    </row>
    <row r="46" spans="1:20">
      <c r="A46" s="2" t="s">
        <v>174</v>
      </c>
      <c r="B46" s="3">
        <v>11.9</v>
      </c>
      <c r="C46" s="3" t="s">
        <v>175</v>
      </c>
      <c r="D46" s="3">
        <v>3.5</v>
      </c>
      <c r="E46" s="3" t="s">
        <v>27</v>
      </c>
      <c r="F46" s="3" t="s">
        <v>176</v>
      </c>
      <c r="G46" s="3">
        <v>2000</v>
      </c>
      <c r="H46" s="3" t="s">
        <v>95</v>
      </c>
      <c r="I46" s="3">
        <v>388</v>
      </c>
      <c r="J46" s="7">
        <v>393500</v>
      </c>
      <c r="K46" s="7">
        <v>290000</v>
      </c>
      <c r="L46" s="7">
        <v>477950</v>
      </c>
      <c r="M46" s="8">
        <v>65000</v>
      </c>
      <c r="N46" s="9">
        <f t="shared" si="0"/>
        <v>458500</v>
      </c>
      <c r="O46" s="10">
        <f t="shared" si="1"/>
        <v>6968.08510638298</v>
      </c>
      <c r="P46" s="10">
        <v>1350</v>
      </c>
      <c r="Q46" s="11">
        <f t="shared" si="2"/>
        <v>8318.08510638298</v>
      </c>
      <c r="R46" s="12">
        <f t="shared" si="3"/>
        <v>1247.71276595745</v>
      </c>
      <c r="S46" s="10">
        <v>225</v>
      </c>
      <c r="T46" s="13">
        <f t="shared" si="4"/>
        <v>9790.79787234043</v>
      </c>
    </row>
    <row r="47" spans="1:20">
      <c r="A47" s="2" t="s">
        <v>177</v>
      </c>
      <c r="B47" s="3">
        <v>11.1</v>
      </c>
      <c r="C47" s="3" t="s">
        <v>178</v>
      </c>
      <c r="D47" s="3">
        <v>3.5</v>
      </c>
      <c r="E47" s="3" t="s">
        <v>27</v>
      </c>
      <c r="F47" s="3" t="s">
        <v>179</v>
      </c>
      <c r="G47" s="3">
        <v>2000</v>
      </c>
      <c r="H47" s="3" t="s">
        <v>59</v>
      </c>
      <c r="I47" s="3">
        <v>46</v>
      </c>
      <c r="J47" s="7">
        <v>287500</v>
      </c>
      <c r="K47" s="7">
        <v>300000</v>
      </c>
      <c r="L47" s="7">
        <v>0</v>
      </c>
      <c r="M47" s="8">
        <v>65000</v>
      </c>
      <c r="N47" s="9">
        <f t="shared" si="0"/>
        <v>352500</v>
      </c>
      <c r="O47" s="10">
        <f t="shared" si="1"/>
        <v>5357.14285714286</v>
      </c>
      <c r="P47" s="10">
        <v>1350</v>
      </c>
      <c r="Q47" s="11">
        <f t="shared" si="2"/>
        <v>6707.14285714286</v>
      </c>
      <c r="R47" s="12">
        <f t="shared" si="3"/>
        <v>1006.07142857143</v>
      </c>
      <c r="S47" s="10">
        <v>225</v>
      </c>
      <c r="T47" s="13">
        <f t="shared" si="4"/>
        <v>7938.21428571429</v>
      </c>
    </row>
    <row r="48" spans="1:20">
      <c r="A48" s="2" t="s">
        <v>180</v>
      </c>
      <c r="B48" s="3">
        <v>12.5</v>
      </c>
      <c r="C48" s="3" t="s">
        <v>181</v>
      </c>
      <c r="D48" s="3">
        <v>4.5</v>
      </c>
      <c r="E48" s="3" t="s">
        <v>93</v>
      </c>
      <c r="F48" s="3" t="s">
        <v>182</v>
      </c>
      <c r="G48" s="3">
        <v>2000</v>
      </c>
      <c r="H48" s="3" t="s">
        <v>44</v>
      </c>
      <c r="I48" s="3">
        <v>33</v>
      </c>
      <c r="J48" s="7">
        <v>546000</v>
      </c>
      <c r="K48" s="7">
        <v>560000</v>
      </c>
      <c r="L48" s="7">
        <v>0</v>
      </c>
      <c r="M48" s="8">
        <v>65000</v>
      </c>
      <c r="N48" s="9">
        <f t="shared" si="0"/>
        <v>611000</v>
      </c>
      <c r="O48" s="10">
        <f t="shared" si="1"/>
        <v>9285.71428571429</v>
      </c>
      <c r="P48" s="10">
        <v>1350</v>
      </c>
      <c r="Q48" s="11">
        <f t="shared" si="2"/>
        <v>10635.7142857143</v>
      </c>
      <c r="R48" s="12">
        <f t="shared" si="3"/>
        <v>1595.35714285714</v>
      </c>
      <c r="S48" s="10">
        <v>225</v>
      </c>
      <c r="T48" s="13">
        <f t="shared" si="4"/>
        <v>12456.0714285714</v>
      </c>
    </row>
    <row r="49" spans="1:20">
      <c r="A49" s="2" t="s">
        <v>183</v>
      </c>
      <c r="B49" s="3">
        <v>9.11</v>
      </c>
      <c r="C49" s="3" t="s">
        <v>184</v>
      </c>
      <c r="D49" s="3">
        <v>4</v>
      </c>
      <c r="E49" s="3" t="s">
        <v>27</v>
      </c>
      <c r="F49" s="3" t="s">
        <v>185</v>
      </c>
      <c r="G49" s="3">
        <v>2500</v>
      </c>
      <c r="H49" s="3" t="s">
        <v>186</v>
      </c>
      <c r="I49" s="3">
        <v>281</v>
      </c>
      <c r="J49" s="7">
        <v>373000</v>
      </c>
      <c r="K49" s="7">
        <v>300000</v>
      </c>
      <c r="L49" s="7">
        <v>444277.78</v>
      </c>
      <c r="M49" s="8">
        <v>65000</v>
      </c>
      <c r="N49" s="9">
        <f t="shared" si="0"/>
        <v>438000</v>
      </c>
      <c r="O49" s="10">
        <f t="shared" si="1"/>
        <v>6656.5349544073</v>
      </c>
      <c r="P49" s="10">
        <v>1350</v>
      </c>
      <c r="Q49" s="11">
        <f t="shared" si="2"/>
        <v>8006.5349544073</v>
      </c>
      <c r="R49" s="12">
        <f t="shared" si="3"/>
        <v>1200.98024316109</v>
      </c>
      <c r="S49" s="10">
        <v>225</v>
      </c>
      <c r="T49" s="13">
        <f t="shared" si="4"/>
        <v>9432.51519756839</v>
      </c>
    </row>
    <row r="50" spans="1:20">
      <c r="A50" s="2" t="s">
        <v>187</v>
      </c>
      <c r="B50" s="3">
        <v>11.9</v>
      </c>
      <c r="C50" s="3" t="s">
        <v>188</v>
      </c>
      <c r="D50" s="3">
        <v>3.5</v>
      </c>
      <c r="E50" s="3" t="s">
        <v>93</v>
      </c>
      <c r="F50" s="3" t="s">
        <v>189</v>
      </c>
      <c r="G50" s="3">
        <v>2500</v>
      </c>
      <c r="H50" s="3" t="s">
        <v>190</v>
      </c>
      <c r="I50" s="3">
        <v>398</v>
      </c>
      <c r="J50" s="7">
        <v>416500</v>
      </c>
      <c r="K50" s="7">
        <v>360000</v>
      </c>
      <c r="L50" s="7">
        <v>547272.75</v>
      </c>
      <c r="M50" s="8">
        <v>65000</v>
      </c>
      <c r="N50" s="9">
        <f t="shared" si="0"/>
        <v>481500</v>
      </c>
      <c r="O50" s="10">
        <f t="shared" si="1"/>
        <v>7317.62917933131</v>
      </c>
      <c r="P50" s="10">
        <v>1350</v>
      </c>
      <c r="Q50" s="11">
        <f t="shared" si="2"/>
        <v>8667.62917933131</v>
      </c>
      <c r="R50" s="12">
        <f t="shared" si="3"/>
        <v>1300.1443768997</v>
      </c>
      <c r="S50" s="10">
        <v>225</v>
      </c>
      <c r="T50" s="13">
        <f t="shared" si="4"/>
        <v>10192.773556231</v>
      </c>
    </row>
    <row r="51" spans="1:20">
      <c r="A51" s="2" t="s">
        <v>191</v>
      </c>
      <c r="B51" s="3">
        <v>11.12</v>
      </c>
      <c r="C51" s="3" t="s">
        <v>192</v>
      </c>
      <c r="D51" s="3">
        <v>4</v>
      </c>
      <c r="E51" s="3" t="s">
        <v>27</v>
      </c>
      <c r="F51" s="3" t="s">
        <v>193</v>
      </c>
      <c r="G51" s="3">
        <v>2500</v>
      </c>
      <c r="H51" s="3" t="s">
        <v>194</v>
      </c>
      <c r="I51" s="3">
        <v>282</v>
      </c>
      <c r="J51" s="7">
        <v>372000</v>
      </c>
      <c r="K51" s="7">
        <v>335000</v>
      </c>
      <c r="L51" s="7">
        <v>594705.88</v>
      </c>
      <c r="M51" s="8">
        <v>65000</v>
      </c>
      <c r="N51" s="9">
        <f t="shared" si="0"/>
        <v>437000</v>
      </c>
      <c r="O51" s="10">
        <f t="shared" si="1"/>
        <v>6641.33738601824</v>
      </c>
      <c r="P51" s="10">
        <v>1350</v>
      </c>
      <c r="Q51" s="11">
        <f t="shared" si="2"/>
        <v>7991.33738601824</v>
      </c>
      <c r="R51" s="12">
        <f t="shared" si="3"/>
        <v>1198.70060790274</v>
      </c>
      <c r="S51" s="10">
        <v>225</v>
      </c>
      <c r="T51" s="13">
        <f t="shared" si="4"/>
        <v>9415.03799392097</v>
      </c>
    </row>
    <row r="52" spans="1:20">
      <c r="A52" s="2" t="s">
        <v>195</v>
      </c>
      <c r="B52" s="3">
        <v>9.9</v>
      </c>
      <c r="C52" s="3" t="s">
        <v>196</v>
      </c>
      <c r="D52" s="3">
        <v>3.5</v>
      </c>
      <c r="E52" s="3" t="s">
        <v>197</v>
      </c>
      <c r="F52" s="3" t="s">
        <v>198</v>
      </c>
      <c r="G52" s="3">
        <v>2500</v>
      </c>
      <c r="H52" s="3" t="s">
        <v>86</v>
      </c>
      <c r="I52" s="3">
        <v>289</v>
      </c>
      <c r="J52" s="7">
        <v>381000</v>
      </c>
      <c r="K52" s="7">
        <v>290000</v>
      </c>
      <c r="L52" s="7">
        <v>360000</v>
      </c>
      <c r="M52" s="8">
        <v>65000</v>
      </c>
      <c r="N52" s="9">
        <f t="shared" si="0"/>
        <v>446000</v>
      </c>
      <c r="O52" s="10">
        <f t="shared" si="1"/>
        <v>6778.11550151976</v>
      </c>
      <c r="P52" s="10">
        <v>1350</v>
      </c>
      <c r="Q52" s="11">
        <f t="shared" si="2"/>
        <v>8128.11550151976</v>
      </c>
      <c r="R52" s="12">
        <f t="shared" si="3"/>
        <v>1219.21732522796</v>
      </c>
      <c r="S52" s="10">
        <v>225</v>
      </c>
      <c r="T52" s="13">
        <f t="shared" si="4"/>
        <v>9572.33282674772</v>
      </c>
    </row>
    <row r="53" spans="1:20">
      <c r="A53" s="2" t="s">
        <v>199</v>
      </c>
      <c r="B53" s="3">
        <v>9.9</v>
      </c>
      <c r="C53" s="3" t="s">
        <v>200</v>
      </c>
      <c r="D53" s="3">
        <v>4</v>
      </c>
      <c r="E53" s="3" t="s">
        <v>201</v>
      </c>
      <c r="F53" s="3" t="s">
        <v>202</v>
      </c>
      <c r="G53" s="3">
        <v>2500</v>
      </c>
      <c r="H53" s="3" t="s">
        <v>49</v>
      </c>
      <c r="I53" s="3">
        <v>501</v>
      </c>
      <c r="J53" s="7">
        <v>449000</v>
      </c>
      <c r="K53" s="7">
        <v>290000</v>
      </c>
      <c r="L53" s="7">
        <v>577800</v>
      </c>
      <c r="M53" s="8">
        <v>65000</v>
      </c>
      <c r="N53" s="9">
        <f t="shared" si="0"/>
        <v>514000</v>
      </c>
      <c r="O53" s="10">
        <f t="shared" si="1"/>
        <v>7811.55015197568</v>
      </c>
      <c r="P53" s="10">
        <v>1350</v>
      </c>
      <c r="Q53" s="11">
        <f t="shared" si="2"/>
        <v>9161.55015197568</v>
      </c>
      <c r="R53" s="12">
        <f t="shared" si="3"/>
        <v>1374.23252279635</v>
      </c>
      <c r="S53" s="10">
        <v>225</v>
      </c>
      <c r="T53" s="13">
        <f t="shared" si="4"/>
        <v>10760.782674772</v>
      </c>
    </row>
    <row r="54" spans="1:20">
      <c r="A54" s="2" t="s">
        <v>203</v>
      </c>
      <c r="B54" s="3">
        <v>11.9</v>
      </c>
      <c r="C54" s="3" t="s">
        <v>204</v>
      </c>
      <c r="D54" s="3">
        <v>4</v>
      </c>
      <c r="E54" s="3" t="s">
        <v>42</v>
      </c>
      <c r="F54" s="3" t="s">
        <v>205</v>
      </c>
      <c r="G54" s="3">
        <v>2500</v>
      </c>
      <c r="H54" s="3" t="s">
        <v>206</v>
      </c>
      <c r="I54" s="3">
        <v>127</v>
      </c>
      <c r="J54" s="7">
        <v>365000</v>
      </c>
      <c r="K54" s="7">
        <v>345000</v>
      </c>
      <c r="L54" s="7">
        <v>0</v>
      </c>
      <c r="M54" s="8">
        <v>65000</v>
      </c>
      <c r="N54" s="9">
        <f t="shared" si="0"/>
        <v>430000</v>
      </c>
      <c r="O54" s="10">
        <f t="shared" si="1"/>
        <v>6534.95440729483</v>
      </c>
      <c r="P54" s="10">
        <v>1350</v>
      </c>
      <c r="Q54" s="11">
        <f t="shared" si="2"/>
        <v>7884.95440729483</v>
      </c>
      <c r="R54" s="12">
        <f t="shared" si="3"/>
        <v>1182.74316109422</v>
      </c>
      <c r="S54" s="10">
        <v>225</v>
      </c>
      <c r="T54" s="13">
        <f t="shared" si="4"/>
        <v>9292.69756838906</v>
      </c>
    </row>
    <row r="55" spans="1:20">
      <c r="A55" s="2" t="s">
        <v>207</v>
      </c>
      <c r="B55" s="3">
        <v>13.3</v>
      </c>
      <c r="C55" s="3" t="s">
        <v>208</v>
      </c>
      <c r="D55" s="3">
        <v>4</v>
      </c>
      <c r="E55" s="3" t="s">
        <v>37</v>
      </c>
      <c r="F55" s="3" t="s">
        <v>209</v>
      </c>
      <c r="G55" s="3">
        <v>2500</v>
      </c>
      <c r="H55" s="3" t="s">
        <v>210</v>
      </c>
      <c r="I55" s="3">
        <v>261</v>
      </c>
      <c r="J55" s="7">
        <v>466000</v>
      </c>
      <c r="K55" s="7">
        <v>420000</v>
      </c>
      <c r="L55" s="7">
        <v>510590.91</v>
      </c>
      <c r="M55" s="8">
        <v>65000</v>
      </c>
      <c r="N55" s="9">
        <f t="shared" si="0"/>
        <v>531000</v>
      </c>
      <c r="O55" s="10">
        <f t="shared" si="1"/>
        <v>8069.90881458967</v>
      </c>
      <c r="P55" s="10">
        <v>1350</v>
      </c>
      <c r="Q55" s="11">
        <f t="shared" si="2"/>
        <v>9419.90881458967</v>
      </c>
      <c r="R55" s="12">
        <f t="shared" si="3"/>
        <v>1412.98632218845</v>
      </c>
      <c r="S55" s="10">
        <v>225</v>
      </c>
      <c r="T55" s="13">
        <f t="shared" si="4"/>
        <v>11057.8951367781</v>
      </c>
    </row>
    <row r="56" spans="1:20">
      <c r="A56" s="2" t="s">
        <v>211</v>
      </c>
      <c r="B56" s="3">
        <v>14.1</v>
      </c>
      <c r="C56" s="3" t="s">
        <v>212</v>
      </c>
      <c r="D56" s="3">
        <v>4</v>
      </c>
      <c r="E56" s="3" t="s">
        <v>42</v>
      </c>
      <c r="F56" s="3" t="s">
        <v>213</v>
      </c>
      <c r="G56" s="3">
        <v>2500</v>
      </c>
      <c r="H56" s="3" t="s">
        <v>214</v>
      </c>
      <c r="I56" s="3">
        <v>325</v>
      </c>
      <c r="J56" s="7">
        <v>606000</v>
      </c>
      <c r="K56" s="7">
        <v>540000</v>
      </c>
      <c r="L56" s="7">
        <v>1125190.5</v>
      </c>
      <c r="M56" s="8">
        <v>65000</v>
      </c>
      <c r="N56" s="9">
        <f t="shared" si="0"/>
        <v>671000</v>
      </c>
      <c r="O56" s="10">
        <f t="shared" si="1"/>
        <v>10197.5683890578</v>
      </c>
      <c r="P56" s="10">
        <v>1350</v>
      </c>
      <c r="Q56" s="11">
        <f t="shared" si="2"/>
        <v>11547.5683890578</v>
      </c>
      <c r="R56" s="12">
        <f t="shared" si="3"/>
        <v>1732.13525835866</v>
      </c>
      <c r="S56" s="10">
        <v>225</v>
      </c>
      <c r="T56" s="13">
        <f t="shared" si="4"/>
        <v>13504.7036474164</v>
      </c>
    </row>
    <row r="57" spans="1:20">
      <c r="A57" s="2" t="s">
        <v>215</v>
      </c>
      <c r="B57" s="3">
        <v>6.12</v>
      </c>
      <c r="C57" s="3" t="s">
        <v>216</v>
      </c>
      <c r="D57" s="3">
        <v>4</v>
      </c>
      <c r="E57" s="3" t="s">
        <v>37</v>
      </c>
      <c r="F57" s="3" t="s">
        <v>217</v>
      </c>
      <c r="G57" s="3">
        <v>1500</v>
      </c>
      <c r="H57" s="3" t="s">
        <v>218</v>
      </c>
      <c r="I57" s="3">
        <v>208</v>
      </c>
      <c r="J57" s="7">
        <v>94000</v>
      </c>
      <c r="K57" s="7">
        <v>40000</v>
      </c>
      <c r="L57" s="7">
        <v>100000</v>
      </c>
      <c r="M57" s="8">
        <v>65000</v>
      </c>
      <c r="N57" s="9">
        <f t="shared" si="0"/>
        <v>159000</v>
      </c>
      <c r="O57" s="10">
        <f t="shared" si="1"/>
        <v>2416.41337386018</v>
      </c>
      <c r="P57" s="10">
        <v>1350</v>
      </c>
      <c r="Q57" s="11">
        <f t="shared" si="2"/>
        <v>3766.41337386018</v>
      </c>
      <c r="R57" s="12">
        <f t="shared" si="3"/>
        <v>564.962006079027</v>
      </c>
      <c r="S57" s="10">
        <v>225</v>
      </c>
      <c r="T57" s="13">
        <f t="shared" si="4"/>
        <v>4556.37537993921</v>
      </c>
    </row>
    <row r="58" spans="1:20">
      <c r="A58" s="2" t="s">
        <v>219</v>
      </c>
      <c r="B58" s="3">
        <v>7.3</v>
      </c>
      <c r="C58" s="3" t="s">
        <v>216</v>
      </c>
      <c r="D58" s="3">
        <v>4</v>
      </c>
      <c r="E58" s="3" t="s">
        <v>27</v>
      </c>
      <c r="F58" s="3" t="s">
        <v>220</v>
      </c>
      <c r="G58" s="3">
        <v>1500</v>
      </c>
      <c r="H58" s="3" t="s">
        <v>221</v>
      </c>
      <c r="I58" s="3">
        <v>520</v>
      </c>
      <c r="J58" s="7">
        <v>74000</v>
      </c>
      <c r="K58" s="7">
        <v>40000</v>
      </c>
      <c r="L58" s="7">
        <v>69000</v>
      </c>
      <c r="M58" s="8">
        <v>65000</v>
      </c>
      <c r="N58" s="9">
        <f t="shared" si="0"/>
        <v>139000</v>
      </c>
      <c r="O58" s="10">
        <f t="shared" si="1"/>
        <v>2112.46200607903</v>
      </c>
      <c r="P58" s="10">
        <v>1350</v>
      </c>
      <c r="Q58" s="11">
        <f t="shared" si="2"/>
        <v>3462.46200607903</v>
      </c>
      <c r="R58" s="12">
        <f t="shared" si="3"/>
        <v>519.369300911854</v>
      </c>
      <c r="S58" s="10">
        <v>225</v>
      </c>
      <c r="T58" s="13">
        <f t="shared" si="4"/>
        <v>4206.83130699088</v>
      </c>
    </row>
    <row r="59" spans="1:20">
      <c r="A59" s="2" t="s">
        <v>222</v>
      </c>
      <c r="B59" s="3">
        <v>7.5</v>
      </c>
      <c r="C59" s="3" t="s">
        <v>223</v>
      </c>
      <c r="D59" s="3">
        <v>4</v>
      </c>
      <c r="E59" s="3" t="s">
        <v>27</v>
      </c>
      <c r="F59" s="3" t="s">
        <v>224</v>
      </c>
      <c r="G59" s="3">
        <v>1500</v>
      </c>
      <c r="H59" s="3" t="s">
        <v>55</v>
      </c>
      <c r="I59" s="3">
        <v>59</v>
      </c>
      <c r="J59" s="7">
        <v>153000</v>
      </c>
      <c r="K59" s="7">
        <v>153000</v>
      </c>
      <c r="L59" s="7">
        <v>0</v>
      </c>
      <c r="M59" s="8">
        <v>65000</v>
      </c>
      <c r="N59" s="9">
        <f t="shared" si="0"/>
        <v>218000</v>
      </c>
      <c r="O59" s="10">
        <f t="shared" si="1"/>
        <v>3313.06990881459</v>
      </c>
      <c r="P59" s="10">
        <v>1350</v>
      </c>
      <c r="Q59" s="11">
        <f t="shared" si="2"/>
        <v>4663.06990881459</v>
      </c>
      <c r="R59" s="12">
        <f t="shared" si="3"/>
        <v>699.460486322189</v>
      </c>
      <c r="S59" s="10">
        <v>225</v>
      </c>
      <c r="T59" s="13">
        <f t="shared" si="4"/>
        <v>5587.53039513678</v>
      </c>
    </row>
    <row r="60" spans="1:20">
      <c r="A60" s="2" t="s">
        <v>225</v>
      </c>
      <c r="B60" s="3">
        <v>8.9</v>
      </c>
      <c r="C60" s="3" t="s">
        <v>226</v>
      </c>
      <c r="D60" s="3">
        <v>4</v>
      </c>
      <c r="E60" s="3" t="s">
        <v>42</v>
      </c>
      <c r="F60" s="3" t="s">
        <v>227</v>
      </c>
      <c r="G60" s="3">
        <v>1500</v>
      </c>
      <c r="H60" s="3" t="s">
        <v>68</v>
      </c>
      <c r="I60" s="3">
        <v>64</v>
      </c>
      <c r="J60" s="7">
        <v>125000</v>
      </c>
      <c r="K60" s="7">
        <v>140000</v>
      </c>
      <c r="L60" s="7">
        <v>0</v>
      </c>
      <c r="M60" s="8">
        <v>65000</v>
      </c>
      <c r="N60" s="9">
        <f t="shared" si="0"/>
        <v>190000</v>
      </c>
      <c r="O60" s="10">
        <f t="shared" si="1"/>
        <v>2887.53799392097</v>
      </c>
      <c r="P60" s="10">
        <v>1350</v>
      </c>
      <c r="Q60" s="11">
        <f t="shared" si="2"/>
        <v>4237.53799392097</v>
      </c>
      <c r="R60" s="12">
        <f t="shared" si="3"/>
        <v>635.630699088146</v>
      </c>
      <c r="S60" s="10">
        <v>225</v>
      </c>
      <c r="T60" s="13">
        <f t="shared" si="4"/>
        <v>5098.16869300912</v>
      </c>
    </row>
    <row r="61" spans="1:20">
      <c r="A61" s="2" t="s">
        <v>228</v>
      </c>
      <c r="B61" s="3">
        <v>8.9</v>
      </c>
      <c r="C61" s="3" t="s">
        <v>229</v>
      </c>
      <c r="D61" s="3">
        <v>3.5</v>
      </c>
      <c r="E61" s="3" t="s">
        <v>230</v>
      </c>
      <c r="F61" s="3" t="s">
        <v>231</v>
      </c>
      <c r="G61" s="3">
        <v>1500</v>
      </c>
      <c r="H61" s="3" t="s">
        <v>49</v>
      </c>
      <c r="I61" s="3">
        <v>179</v>
      </c>
      <c r="J61" s="7">
        <v>115500</v>
      </c>
      <c r="K61" s="7">
        <v>50000</v>
      </c>
      <c r="L61" s="7">
        <v>70000</v>
      </c>
      <c r="M61" s="8">
        <v>65000</v>
      </c>
      <c r="N61" s="9">
        <f t="shared" si="0"/>
        <v>180500</v>
      </c>
      <c r="O61" s="10">
        <f t="shared" si="1"/>
        <v>2743.16109422492</v>
      </c>
      <c r="P61" s="10">
        <v>1350</v>
      </c>
      <c r="Q61" s="11">
        <f t="shared" si="2"/>
        <v>4093.16109422492</v>
      </c>
      <c r="R61" s="12">
        <f t="shared" si="3"/>
        <v>613.974164133739</v>
      </c>
      <c r="S61" s="10">
        <v>225</v>
      </c>
      <c r="T61" s="13">
        <f t="shared" si="4"/>
        <v>4932.13525835866</v>
      </c>
    </row>
    <row r="62" spans="1:20">
      <c r="A62" s="2" t="s">
        <v>232</v>
      </c>
      <c r="B62" s="3">
        <v>8.7</v>
      </c>
      <c r="C62" s="3" t="s">
        <v>233</v>
      </c>
      <c r="D62" s="3">
        <v>3.5</v>
      </c>
      <c r="E62" s="3" t="s">
        <v>37</v>
      </c>
      <c r="F62" s="3" t="s">
        <v>234</v>
      </c>
      <c r="G62" s="3">
        <v>1500</v>
      </c>
      <c r="H62" s="3" t="s">
        <v>95</v>
      </c>
      <c r="I62" s="3">
        <v>335</v>
      </c>
      <c r="J62" s="7">
        <v>158000</v>
      </c>
      <c r="K62" s="7">
        <v>100000</v>
      </c>
      <c r="L62" s="7">
        <v>129166.66</v>
      </c>
      <c r="M62" s="8">
        <v>65000</v>
      </c>
      <c r="N62" s="9">
        <f t="shared" si="0"/>
        <v>223000</v>
      </c>
      <c r="O62" s="10">
        <f t="shared" si="1"/>
        <v>3389.05775075988</v>
      </c>
      <c r="P62" s="10">
        <v>1350</v>
      </c>
      <c r="Q62" s="11">
        <f t="shared" si="2"/>
        <v>4739.05775075988</v>
      </c>
      <c r="R62" s="12">
        <f t="shared" si="3"/>
        <v>710.858662613982</v>
      </c>
      <c r="S62" s="10">
        <v>225</v>
      </c>
      <c r="T62" s="13">
        <f t="shared" si="4"/>
        <v>5674.91641337386</v>
      </c>
    </row>
    <row r="63" spans="1:20">
      <c r="A63" s="2" t="s">
        <v>235</v>
      </c>
      <c r="B63" s="3">
        <v>8.8</v>
      </c>
      <c r="C63" s="3" t="s">
        <v>216</v>
      </c>
      <c r="D63" s="3">
        <v>4</v>
      </c>
      <c r="E63" s="3" t="s">
        <v>37</v>
      </c>
      <c r="F63" s="3" t="s">
        <v>236</v>
      </c>
      <c r="G63" s="3">
        <v>1500</v>
      </c>
      <c r="H63" s="3" t="s">
        <v>29</v>
      </c>
      <c r="I63" s="3">
        <v>40</v>
      </c>
      <c r="J63" s="7">
        <v>93000</v>
      </c>
      <c r="K63" s="7">
        <v>120000</v>
      </c>
      <c r="L63" s="7">
        <v>172500</v>
      </c>
      <c r="M63" s="8">
        <v>65000</v>
      </c>
      <c r="N63" s="9">
        <f t="shared" si="0"/>
        <v>158000</v>
      </c>
      <c r="O63" s="10">
        <f t="shared" si="1"/>
        <v>2401.21580547112</v>
      </c>
      <c r="P63" s="10">
        <v>1350</v>
      </c>
      <c r="Q63" s="11">
        <f t="shared" si="2"/>
        <v>3751.21580547112</v>
      </c>
      <c r="R63" s="12">
        <f t="shared" si="3"/>
        <v>562.682370820669</v>
      </c>
      <c r="S63" s="10">
        <v>225</v>
      </c>
      <c r="T63" s="13">
        <f t="shared" si="4"/>
        <v>4538.89817629179</v>
      </c>
    </row>
    <row r="64" spans="1:20">
      <c r="A64" s="2" t="s">
        <v>237</v>
      </c>
      <c r="B64" s="3">
        <v>9.7</v>
      </c>
      <c r="C64" s="3" t="s">
        <v>216</v>
      </c>
      <c r="D64" s="3">
        <v>4</v>
      </c>
      <c r="E64" s="3" t="s">
        <v>27</v>
      </c>
      <c r="F64" s="3" t="s">
        <v>238</v>
      </c>
      <c r="G64" s="3">
        <v>1500</v>
      </c>
      <c r="H64" s="3" t="s">
        <v>68</v>
      </c>
      <c r="I64" s="3">
        <v>31</v>
      </c>
      <c r="J64" s="7">
        <v>127000</v>
      </c>
      <c r="K64" s="7">
        <v>140000</v>
      </c>
      <c r="L64" s="7">
        <v>189700</v>
      </c>
      <c r="M64" s="8">
        <v>65000</v>
      </c>
      <c r="N64" s="9">
        <f t="shared" si="0"/>
        <v>192000</v>
      </c>
      <c r="O64" s="10">
        <f t="shared" si="1"/>
        <v>2917.93313069909</v>
      </c>
      <c r="P64" s="10">
        <v>1350</v>
      </c>
      <c r="Q64" s="11">
        <f t="shared" si="2"/>
        <v>4267.93313069909</v>
      </c>
      <c r="R64" s="12">
        <f t="shared" si="3"/>
        <v>640.189969604863</v>
      </c>
      <c r="S64" s="10">
        <v>225</v>
      </c>
      <c r="T64" s="13">
        <f t="shared" si="4"/>
        <v>5133.12310030395</v>
      </c>
    </row>
    <row r="65" spans="1:20">
      <c r="A65" s="2" t="s">
        <v>239</v>
      </c>
      <c r="B65" s="3">
        <v>9.7</v>
      </c>
      <c r="C65" s="3" t="s">
        <v>216</v>
      </c>
      <c r="D65" s="3">
        <v>4</v>
      </c>
      <c r="E65" s="3" t="s">
        <v>37</v>
      </c>
      <c r="F65" s="3" t="s">
        <v>240</v>
      </c>
      <c r="G65" s="3">
        <v>1500</v>
      </c>
      <c r="H65" s="3" t="s">
        <v>29</v>
      </c>
      <c r="I65" s="3">
        <v>72</v>
      </c>
      <c r="J65" s="7">
        <v>126000</v>
      </c>
      <c r="K65" s="7">
        <v>140000</v>
      </c>
      <c r="L65" s="7">
        <v>133315.8</v>
      </c>
      <c r="M65" s="8">
        <v>65000</v>
      </c>
      <c r="N65" s="9">
        <f t="shared" si="0"/>
        <v>191000</v>
      </c>
      <c r="O65" s="10">
        <f t="shared" si="1"/>
        <v>2902.73556231003</v>
      </c>
      <c r="P65" s="10">
        <v>1350</v>
      </c>
      <c r="Q65" s="11">
        <f t="shared" si="2"/>
        <v>4252.73556231003</v>
      </c>
      <c r="R65" s="12">
        <f t="shared" si="3"/>
        <v>637.910334346505</v>
      </c>
      <c r="S65" s="10">
        <v>225</v>
      </c>
      <c r="T65" s="13">
        <f t="shared" si="4"/>
        <v>5115.64589665654</v>
      </c>
    </row>
    <row r="66" spans="1:20">
      <c r="A66" s="2" t="s">
        <v>241</v>
      </c>
      <c r="B66" s="3">
        <v>12.6</v>
      </c>
      <c r="C66" s="3" t="s">
        <v>242</v>
      </c>
      <c r="D66" s="3">
        <v>4</v>
      </c>
      <c r="E66" s="3" t="s">
        <v>27</v>
      </c>
      <c r="F66" s="3" t="s">
        <v>243</v>
      </c>
      <c r="G66" s="3">
        <v>1500</v>
      </c>
      <c r="H66" s="3" t="s">
        <v>244</v>
      </c>
      <c r="I66" s="3">
        <v>80</v>
      </c>
      <c r="J66" s="7">
        <v>248800</v>
      </c>
      <c r="K66" s="7">
        <v>260000</v>
      </c>
      <c r="L66" s="7">
        <v>0</v>
      </c>
      <c r="M66" s="8">
        <v>65000</v>
      </c>
      <c r="N66" s="9">
        <f t="shared" si="0"/>
        <v>313800</v>
      </c>
      <c r="O66" s="10">
        <f t="shared" si="1"/>
        <v>4768.99696048632</v>
      </c>
      <c r="P66" s="10">
        <v>1350</v>
      </c>
      <c r="Q66" s="11">
        <f t="shared" si="2"/>
        <v>6118.99696048632</v>
      </c>
      <c r="R66" s="12">
        <f t="shared" si="3"/>
        <v>917.849544072948</v>
      </c>
      <c r="S66" s="10">
        <v>225</v>
      </c>
      <c r="T66" s="13">
        <f t="shared" si="4"/>
        <v>7261.84650455927</v>
      </c>
    </row>
    <row r="67" spans="1:20">
      <c r="A67" s="2" t="s">
        <v>245</v>
      </c>
      <c r="B67" s="3">
        <v>8.6</v>
      </c>
      <c r="C67" s="3" t="s">
        <v>246</v>
      </c>
      <c r="D67" s="3">
        <v>3.5</v>
      </c>
      <c r="E67" s="3" t="s">
        <v>37</v>
      </c>
      <c r="F67" s="3" t="s">
        <v>247</v>
      </c>
      <c r="G67" s="3">
        <v>2000</v>
      </c>
      <c r="H67" s="3" t="s">
        <v>248</v>
      </c>
      <c r="I67" s="3">
        <v>52</v>
      </c>
      <c r="J67" s="7">
        <v>44000</v>
      </c>
      <c r="K67" s="7">
        <v>70000</v>
      </c>
      <c r="L67" s="7">
        <v>0</v>
      </c>
      <c r="M67" s="8">
        <v>65000</v>
      </c>
      <c r="N67" s="9">
        <f t="shared" ref="N67:N130" si="5">J67+M67</f>
        <v>109000</v>
      </c>
      <c r="O67" s="10">
        <f t="shared" ref="O67:O130" si="6">N67/65.8</f>
        <v>1656.53495440729</v>
      </c>
      <c r="P67" s="10">
        <v>1350</v>
      </c>
      <c r="Q67" s="11">
        <f t="shared" ref="Q67:Q130" si="7">SUM(O67:P67)</f>
        <v>3006.5349544073</v>
      </c>
      <c r="R67" s="12">
        <f t="shared" ref="R67:R130" si="8">Q67*0.15</f>
        <v>450.980243161094</v>
      </c>
      <c r="S67" s="10">
        <v>225</v>
      </c>
      <c r="T67" s="13">
        <f t="shared" ref="T67:T130" si="9">SUM(Q67:S67)</f>
        <v>3682.51519756839</v>
      </c>
    </row>
    <row r="68" spans="1:20">
      <c r="A68" s="2" t="s">
        <v>249</v>
      </c>
      <c r="B68" s="3">
        <v>8.2</v>
      </c>
      <c r="C68" s="3" t="s">
        <v>250</v>
      </c>
      <c r="D68" s="3">
        <v>3.5</v>
      </c>
      <c r="E68" s="3" t="s">
        <v>251</v>
      </c>
      <c r="F68" s="3" t="s">
        <v>252</v>
      </c>
      <c r="G68" s="3">
        <v>2000</v>
      </c>
      <c r="H68" s="3" t="s">
        <v>248</v>
      </c>
      <c r="I68" s="3">
        <v>54</v>
      </c>
      <c r="J68" s="7">
        <v>95500</v>
      </c>
      <c r="K68" s="7">
        <v>110000</v>
      </c>
      <c r="L68" s="7">
        <v>0</v>
      </c>
      <c r="M68" s="8">
        <v>65000</v>
      </c>
      <c r="N68" s="9">
        <f t="shared" si="5"/>
        <v>160500</v>
      </c>
      <c r="O68" s="10">
        <f t="shared" si="6"/>
        <v>2439.20972644377</v>
      </c>
      <c r="P68" s="10">
        <v>1350</v>
      </c>
      <c r="Q68" s="11">
        <f t="shared" si="7"/>
        <v>3789.20972644377</v>
      </c>
      <c r="R68" s="12">
        <f t="shared" si="8"/>
        <v>568.381458966565</v>
      </c>
      <c r="S68" s="10">
        <v>225</v>
      </c>
      <c r="T68" s="13">
        <f t="shared" si="9"/>
        <v>4582.59118541033</v>
      </c>
    </row>
    <row r="69" spans="1:20">
      <c r="A69" s="2" t="s">
        <v>253</v>
      </c>
      <c r="B69" s="3">
        <v>8.9</v>
      </c>
      <c r="C69" s="3" t="s">
        <v>254</v>
      </c>
      <c r="D69" s="3">
        <v>4</v>
      </c>
      <c r="E69" s="3" t="s">
        <v>37</v>
      </c>
      <c r="F69" s="3" t="s">
        <v>255</v>
      </c>
      <c r="G69" s="3">
        <v>3500</v>
      </c>
      <c r="H69" s="3" t="s">
        <v>86</v>
      </c>
      <c r="I69" s="3">
        <v>278</v>
      </c>
      <c r="J69" s="7">
        <v>225000</v>
      </c>
      <c r="K69" s="7">
        <v>100000</v>
      </c>
      <c r="L69" s="7">
        <v>220000</v>
      </c>
      <c r="M69" s="8">
        <v>65000</v>
      </c>
      <c r="N69" s="9">
        <f t="shared" si="5"/>
        <v>290000</v>
      </c>
      <c r="O69" s="10">
        <f t="shared" si="6"/>
        <v>4407.29483282675</v>
      </c>
      <c r="P69" s="10">
        <v>1350</v>
      </c>
      <c r="Q69" s="11">
        <f t="shared" si="7"/>
        <v>5757.29483282675</v>
      </c>
      <c r="R69" s="12">
        <f t="shared" si="8"/>
        <v>863.594224924012</v>
      </c>
      <c r="S69" s="10">
        <v>225</v>
      </c>
      <c r="T69" s="13">
        <f t="shared" si="9"/>
        <v>6845.88905775076</v>
      </c>
    </row>
    <row r="70" spans="1:20">
      <c r="A70" s="2" t="s">
        <v>256</v>
      </c>
      <c r="B70" s="3">
        <v>8.2</v>
      </c>
      <c r="C70" s="3" t="s">
        <v>257</v>
      </c>
      <c r="D70" s="3">
        <v>4</v>
      </c>
      <c r="E70" s="3" t="s">
        <v>258</v>
      </c>
      <c r="F70" s="3" t="s">
        <v>259</v>
      </c>
      <c r="G70" s="3">
        <v>2000</v>
      </c>
      <c r="H70" s="3" t="s">
        <v>49</v>
      </c>
      <c r="I70" s="3">
        <v>127</v>
      </c>
      <c r="J70" s="7">
        <v>104000</v>
      </c>
      <c r="K70" s="7">
        <v>130000</v>
      </c>
      <c r="L70" s="7">
        <v>125320</v>
      </c>
      <c r="M70" s="8">
        <v>65000</v>
      </c>
      <c r="N70" s="9">
        <f t="shared" si="5"/>
        <v>169000</v>
      </c>
      <c r="O70" s="10">
        <f t="shared" si="6"/>
        <v>2568.38905775076</v>
      </c>
      <c r="P70" s="10">
        <v>1350</v>
      </c>
      <c r="Q70" s="11">
        <f t="shared" si="7"/>
        <v>3918.38905775076</v>
      </c>
      <c r="R70" s="12">
        <f t="shared" si="8"/>
        <v>587.758358662614</v>
      </c>
      <c r="S70" s="10">
        <v>225</v>
      </c>
      <c r="T70" s="13">
        <f t="shared" si="9"/>
        <v>4731.14741641337</v>
      </c>
    </row>
    <row r="71" spans="1:20">
      <c r="A71" s="2" t="s">
        <v>260</v>
      </c>
      <c r="B71" s="3">
        <v>8.12</v>
      </c>
      <c r="C71" s="3" t="s">
        <v>261</v>
      </c>
      <c r="D71" s="3">
        <v>4</v>
      </c>
      <c r="E71" s="3" t="s">
        <v>201</v>
      </c>
      <c r="F71" s="3" t="s">
        <v>262</v>
      </c>
      <c r="G71" s="3">
        <v>2400</v>
      </c>
      <c r="H71" s="3" t="s">
        <v>206</v>
      </c>
      <c r="I71" s="3">
        <v>61</v>
      </c>
      <c r="J71" s="7">
        <v>452800</v>
      </c>
      <c r="K71" s="7">
        <v>460000</v>
      </c>
      <c r="L71" s="7">
        <v>0</v>
      </c>
      <c r="M71" s="8">
        <v>65000</v>
      </c>
      <c r="N71" s="9">
        <f t="shared" si="5"/>
        <v>517800</v>
      </c>
      <c r="O71" s="10">
        <f t="shared" si="6"/>
        <v>7869.3009118541</v>
      </c>
      <c r="P71" s="10">
        <v>1350</v>
      </c>
      <c r="Q71" s="11">
        <f t="shared" si="7"/>
        <v>9219.3009118541</v>
      </c>
      <c r="R71" s="12">
        <f t="shared" si="8"/>
        <v>1382.89513677812</v>
      </c>
      <c r="S71" s="10">
        <v>225</v>
      </c>
      <c r="T71" s="13">
        <f t="shared" si="9"/>
        <v>10827.1960486322</v>
      </c>
    </row>
    <row r="72" spans="1:20">
      <c r="A72" s="2" t="s">
        <v>263</v>
      </c>
      <c r="B72" s="3">
        <v>7.11</v>
      </c>
      <c r="C72" s="3" t="s">
        <v>264</v>
      </c>
      <c r="D72" s="3">
        <v>3.5</v>
      </c>
      <c r="E72" s="3" t="s">
        <v>27</v>
      </c>
      <c r="F72" s="3" t="s">
        <v>265</v>
      </c>
      <c r="G72" s="3">
        <v>3000</v>
      </c>
      <c r="H72" s="3" t="s">
        <v>266</v>
      </c>
      <c r="I72" s="3">
        <v>964</v>
      </c>
      <c r="J72" s="7">
        <v>735500</v>
      </c>
      <c r="K72" s="7">
        <v>380000</v>
      </c>
      <c r="L72" s="7">
        <v>404379.31</v>
      </c>
      <c r="M72" s="8">
        <v>65000</v>
      </c>
      <c r="N72" s="9">
        <f t="shared" si="5"/>
        <v>800500</v>
      </c>
      <c r="O72" s="10">
        <f t="shared" si="6"/>
        <v>12165.6534954407</v>
      </c>
      <c r="P72" s="10">
        <v>1350</v>
      </c>
      <c r="Q72" s="11">
        <f t="shared" si="7"/>
        <v>13515.6534954407</v>
      </c>
      <c r="R72" s="12">
        <f t="shared" si="8"/>
        <v>2027.34802431611</v>
      </c>
      <c r="S72" s="10">
        <v>225</v>
      </c>
      <c r="T72" s="13">
        <f t="shared" si="9"/>
        <v>15768.0015197568</v>
      </c>
    </row>
    <row r="73" spans="1:20">
      <c r="A73" s="2" t="s">
        <v>267</v>
      </c>
      <c r="B73" s="3">
        <v>8.11</v>
      </c>
      <c r="C73" s="3" t="s">
        <v>268</v>
      </c>
      <c r="D73" s="3">
        <v>4</v>
      </c>
      <c r="E73" s="3" t="s">
        <v>47</v>
      </c>
      <c r="F73" s="3" t="s">
        <v>269</v>
      </c>
      <c r="G73" s="3">
        <v>1300</v>
      </c>
      <c r="H73" s="3" t="s">
        <v>59</v>
      </c>
      <c r="I73" s="3">
        <v>75</v>
      </c>
      <c r="J73" s="7">
        <v>72500</v>
      </c>
      <c r="K73" s="7">
        <v>100000</v>
      </c>
      <c r="L73" s="7">
        <v>0</v>
      </c>
      <c r="M73" s="8">
        <v>65000</v>
      </c>
      <c r="N73" s="9">
        <f t="shared" si="5"/>
        <v>137500</v>
      </c>
      <c r="O73" s="10">
        <f t="shared" si="6"/>
        <v>2089.66565349544</v>
      </c>
      <c r="P73" s="10">
        <v>1350</v>
      </c>
      <c r="Q73" s="11">
        <f t="shared" si="7"/>
        <v>3439.66565349544</v>
      </c>
      <c r="R73" s="12">
        <f t="shared" si="8"/>
        <v>515.949848024316</v>
      </c>
      <c r="S73" s="10">
        <v>225</v>
      </c>
      <c r="T73" s="13">
        <f t="shared" si="9"/>
        <v>4180.61550151976</v>
      </c>
    </row>
    <row r="74" spans="1:20">
      <c r="A74" s="2" t="s">
        <v>270</v>
      </c>
      <c r="B74" s="3">
        <v>9.5</v>
      </c>
      <c r="C74" s="3" t="s">
        <v>268</v>
      </c>
      <c r="D74" s="3">
        <v>4</v>
      </c>
      <c r="E74" s="3" t="s">
        <v>37</v>
      </c>
      <c r="F74" s="3" t="s">
        <v>271</v>
      </c>
      <c r="G74" s="3">
        <v>1300</v>
      </c>
      <c r="H74" s="3" t="s">
        <v>68</v>
      </c>
      <c r="I74" s="3">
        <v>54</v>
      </c>
      <c r="J74" s="7">
        <v>123000</v>
      </c>
      <c r="K74" s="7">
        <v>130000</v>
      </c>
      <c r="L74" s="7">
        <v>350000</v>
      </c>
      <c r="M74" s="8">
        <v>65000</v>
      </c>
      <c r="N74" s="9">
        <f t="shared" si="5"/>
        <v>188000</v>
      </c>
      <c r="O74" s="10">
        <f t="shared" si="6"/>
        <v>2857.14285714286</v>
      </c>
      <c r="P74" s="10">
        <v>1350</v>
      </c>
      <c r="Q74" s="11">
        <f t="shared" si="7"/>
        <v>4207.14285714286</v>
      </c>
      <c r="R74" s="12">
        <f t="shared" si="8"/>
        <v>631.071428571429</v>
      </c>
      <c r="S74" s="10">
        <v>225</v>
      </c>
      <c r="T74" s="13">
        <f t="shared" si="9"/>
        <v>5063.21428571429</v>
      </c>
    </row>
    <row r="75" spans="1:20">
      <c r="A75" s="2" t="s">
        <v>272</v>
      </c>
      <c r="B75" s="3">
        <v>10.8</v>
      </c>
      <c r="C75" s="3" t="s">
        <v>273</v>
      </c>
      <c r="D75" s="3">
        <v>4</v>
      </c>
      <c r="E75" s="3" t="s">
        <v>37</v>
      </c>
      <c r="F75" s="3" t="s">
        <v>274</v>
      </c>
      <c r="G75" s="3">
        <v>1300</v>
      </c>
      <c r="H75" s="3" t="s">
        <v>29</v>
      </c>
      <c r="I75" s="3">
        <v>73</v>
      </c>
      <c r="J75" s="7">
        <v>114500</v>
      </c>
      <c r="K75" s="7">
        <v>130000</v>
      </c>
      <c r="L75" s="7">
        <v>261428.58</v>
      </c>
      <c r="M75" s="8">
        <v>65000</v>
      </c>
      <c r="N75" s="9">
        <f t="shared" si="5"/>
        <v>179500</v>
      </c>
      <c r="O75" s="10">
        <f t="shared" si="6"/>
        <v>2727.96352583587</v>
      </c>
      <c r="P75" s="10">
        <v>1350</v>
      </c>
      <c r="Q75" s="11">
        <f t="shared" si="7"/>
        <v>4077.96352583587</v>
      </c>
      <c r="R75" s="12">
        <f t="shared" si="8"/>
        <v>611.69452887538</v>
      </c>
      <c r="S75" s="10">
        <v>225</v>
      </c>
      <c r="T75" s="13">
        <f t="shared" si="9"/>
        <v>4914.65805471125</v>
      </c>
    </row>
    <row r="76" spans="1:20">
      <c r="A76" s="2" t="s">
        <v>275</v>
      </c>
      <c r="B76" s="3">
        <v>11.2</v>
      </c>
      <c r="C76" s="3" t="s">
        <v>273</v>
      </c>
      <c r="D76" s="3">
        <v>3.5</v>
      </c>
      <c r="E76" s="3" t="s">
        <v>276</v>
      </c>
      <c r="F76" s="3" t="s">
        <v>277</v>
      </c>
      <c r="G76" s="3">
        <v>1300</v>
      </c>
      <c r="H76" s="3" t="s">
        <v>59</v>
      </c>
      <c r="I76" s="3">
        <v>129</v>
      </c>
      <c r="J76" s="7">
        <v>170000</v>
      </c>
      <c r="K76" s="7">
        <v>190000</v>
      </c>
      <c r="L76" s="7">
        <v>0</v>
      </c>
      <c r="M76" s="8">
        <v>65000</v>
      </c>
      <c r="N76" s="9">
        <f t="shared" si="5"/>
        <v>235000</v>
      </c>
      <c r="O76" s="10">
        <f t="shared" si="6"/>
        <v>3571.42857142857</v>
      </c>
      <c r="P76" s="10">
        <v>1350</v>
      </c>
      <c r="Q76" s="11">
        <f t="shared" si="7"/>
        <v>4921.42857142857</v>
      </c>
      <c r="R76" s="12">
        <f t="shared" si="8"/>
        <v>738.214285714286</v>
      </c>
      <c r="S76" s="10">
        <v>225</v>
      </c>
      <c r="T76" s="13">
        <f t="shared" si="9"/>
        <v>5884.64285714286</v>
      </c>
    </row>
    <row r="77" spans="1:20">
      <c r="A77" s="2" t="s">
        <v>278</v>
      </c>
      <c r="B77" s="3">
        <v>7.1</v>
      </c>
      <c r="C77" s="3" t="s">
        <v>279</v>
      </c>
      <c r="D77" s="3">
        <v>3.5</v>
      </c>
      <c r="E77" s="3" t="s">
        <v>93</v>
      </c>
      <c r="F77" s="3" t="s">
        <v>280</v>
      </c>
      <c r="G77" s="3">
        <v>1500</v>
      </c>
      <c r="H77" s="3" t="s">
        <v>95</v>
      </c>
      <c r="I77" s="3">
        <v>275</v>
      </c>
      <c r="J77" s="7">
        <v>140000</v>
      </c>
      <c r="K77" s="7">
        <v>100000</v>
      </c>
      <c r="L77" s="7">
        <v>167400</v>
      </c>
      <c r="M77" s="8">
        <v>65000</v>
      </c>
      <c r="N77" s="9">
        <f t="shared" si="5"/>
        <v>205000</v>
      </c>
      <c r="O77" s="10">
        <f t="shared" si="6"/>
        <v>3115.50151975684</v>
      </c>
      <c r="P77" s="10">
        <v>1350</v>
      </c>
      <c r="Q77" s="11">
        <f t="shared" si="7"/>
        <v>4465.50151975684</v>
      </c>
      <c r="R77" s="12">
        <f t="shared" si="8"/>
        <v>669.825227963526</v>
      </c>
      <c r="S77" s="10">
        <v>225</v>
      </c>
      <c r="T77" s="13">
        <f t="shared" si="9"/>
        <v>5360.32674772037</v>
      </c>
    </row>
    <row r="78" spans="1:20">
      <c r="A78" s="2" t="s">
        <v>281</v>
      </c>
      <c r="B78" s="3">
        <v>11.9</v>
      </c>
      <c r="C78" s="3" t="s">
        <v>282</v>
      </c>
      <c r="D78" s="3">
        <v>4</v>
      </c>
      <c r="E78" s="3" t="s">
        <v>197</v>
      </c>
      <c r="F78" s="3" t="s">
        <v>283</v>
      </c>
      <c r="G78" s="3">
        <v>1300</v>
      </c>
      <c r="H78" s="3" t="s">
        <v>34</v>
      </c>
      <c r="I78" s="3">
        <v>65</v>
      </c>
      <c r="J78" s="7">
        <v>203000</v>
      </c>
      <c r="K78" s="7">
        <v>203000</v>
      </c>
      <c r="L78" s="7">
        <v>240000</v>
      </c>
      <c r="M78" s="8">
        <v>65000</v>
      </c>
      <c r="N78" s="9">
        <f t="shared" si="5"/>
        <v>268000</v>
      </c>
      <c r="O78" s="10">
        <f t="shared" si="6"/>
        <v>4072.94832826748</v>
      </c>
      <c r="P78" s="10">
        <v>1350</v>
      </c>
      <c r="Q78" s="11">
        <f t="shared" si="7"/>
        <v>5422.94832826748</v>
      </c>
      <c r="R78" s="12">
        <f t="shared" si="8"/>
        <v>813.442249240122</v>
      </c>
      <c r="S78" s="10">
        <v>225</v>
      </c>
      <c r="T78" s="13">
        <f t="shared" si="9"/>
        <v>6461.3905775076</v>
      </c>
    </row>
    <row r="79" spans="1:20">
      <c r="A79" s="2" t="s">
        <v>284</v>
      </c>
      <c r="B79" s="3">
        <v>12.7</v>
      </c>
      <c r="C79" s="3" t="s">
        <v>282</v>
      </c>
      <c r="D79" s="3">
        <v>4</v>
      </c>
      <c r="E79" s="3" t="s">
        <v>285</v>
      </c>
      <c r="F79" s="3" t="s">
        <v>286</v>
      </c>
      <c r="G79" s="3">
        <v>1300</v>
      </c>
      <c r="H79" s="3" t="s">
        <v>59</v>
      </c>
      <c r="I79" s="3">
        <v>81</v>
      </c>
      <c r="J79" s="7">
        <v>289500</v>
      </c>
      <c r="K79" s="7">
        <v>290000</v>
      </c>
      <c r="L79" s="7">
        <v>310000</v>
      </c>
      <c r="M79" s="8">
        <v>65000</v>
      </c>
      <c r="N79" s="9">
        <f t="shared" si="5"/>
        <v>354500</v>
      </c>
      <c r="O79" s="10">
        <f t="shared" si="6"/>
        <v>5387.53799392097</v>
      </c>
      <c r="P79" s="10">
        <v>1350</v>
      </c>
      <c r="Q79" s="11">
        <f t="shared" si="7"/>
        <v>6737.53799392097</v>
      </c>
      <c r="R79" s="12">
        <f t="shared" si="8"/>
        <v>1010.63069908815</v>
      </c>
      <c r="S79" s="10">
        <v>225</v>
      </c>
      <c r="T79" s="13">
        <f t="shared" si="9"/>
        <v>7973.16869300912</v>
      </c>
    </row>
    <row r="80" spans="1:20">
      <c r="A80" s="2" t="s">
        <v>287</v>
      </c>
      <c r="B80" s="3">
        <v>8.3</v>
      </c>
      <c r="C80" s="3" t="s">
        <v>288</v>
      </c>
      <c r="D80" s="3">
        <v>4</v>
      </c>
      <c r="E80" s="3" t="s">
        <v>93</v>
      </c>
      <c r="F80" s="3" t="s">
        <v>289</v>
      </c>
      <c r="G80" s="3">
        <v>1500</v>
      </c>
      <c r="H80" s="3" t="s">
        <v>80</v>
      </c>
      <c r="I80" s="3">
        <v>1602</v>
      </c>
      <c r="J80" s="7">
        <v>192800</v>
      </c>
      <c r="K80" s="7">
        <v>50000</v>
      </c>
      <c r="L80" s="7">
        <v>100300</v>
      </c>
      <c r="M80" s="8">
        <v>65000</v>
      </c>
      <c r="N80" s="9">
        <f t="shared" si="5"/>
        <v>257800</v>
      </c>
      <c r="O80" s="10">
        <f t="shared" si="6"/>
        <v>3917.93313069909</v>
      </c>
      <c r="P80" s="10">
        <v>1350</v>
      </c>
      <c r="Q80" s="11">
        <f t="shared" si="7"/>
        <v>5267.93313069909</v>
      </c>
      <c r="R80" s="12">
        <f t="shared" si="8"/>
        <v>790.189969604863</v>
      </c>
      <c r="S80" s="10">
        <v>225</v>
      </c>
      <c r="T80" s="13">
        <f t="shared" si="9"/>
        <v>6283.12310030395</v>
      </c>
    </row>
    <row r="81" spans="1:20">
      <c r="A81" s="2" t="s">
        <v>290</v>
      </c>
      <c r="B81" s="3">
        <v>10.3</v>
      </c>
      <c r="C81" s="3" t="s">
        <v>291</v>
      </c>
      <c r="D81" s="3">
        <v>4</v>
      </c>
      <c r="E81" s="3" t="s">
        <v>27</v>
      </c>
      <c r="F81" s="3" t="s">
        <v>292</v>
      </c>
      <c r="G81" s="3">
        <v>1500</v>
      </c>
      <c r="H81" s="3" t="s">
        <v>59</v>
      </c>
      <c r="I81" s="3">
        <v>67</v>
      </c>
      <c r="J81" s="7">
        <v>74000</v>
      </c>
      <c r="K81" s="7">
        <v>90000</v>
      </c>
      <c r="L81" s="7">
        <v>0</v>
      </c>
      <c r="M81" s="8">
        <v>65000</v>
      </c>
      <c r="N81" s="9">
        <f t="shared" si="5"/>
        <v>139000</v>
      </c>
      <c r="O81" s="10">
        <f t="shared" si="6"/>
        <v>2112.46200607903</v>
      </c>
      <c r="P81" s="10">
        <v>1350</v>
      </c>
      <c r="Q81" s="11">
        <f t="shared" si="7"/>
        <v>3462.46200607903</v>
      </c>
      <c r="R81" s="12">
        <f t="shared" si="8"/>
        <v>519.369300911854</v>
      </c>
      <c r="S81" s="10">
        <v>225</v>
      </c>
      <c r="T81" s="13">
        <f t="shared" si="9"/>
        <v>4206.83130699088</v>
      </c>
    </row>
    <row r="82" spans="1:20">
      <c r="A82" s="2" t="s">
        <v>293</v>
      </c>
      <c r="B82" s="3">
        <v>14.3</v>
      </c>
      <c r="C82" s="3" t="s">
        <v>294</v>
      </c>
      <c r="D82" s="3">
        <v>4</v>
      </c>
      <c r="E82" s="3" t="s">
        <v>42</v>
      </c>
      <c r="F82" s="3" t="s">
        <v>295</v>
      </c>
      <c r="G82" s="3">
        <v>1200</v>
      </c>
      <c r="H82" s="3" t="s">
        <v>296</v>
      </c>
      <c r="I82" s="3">
        <v>116</v>
      </c>
      <c r="J82" s="7">
        <v>232000</v>
      </c>
      <c r="K82" s="7">
        <v>260000</v>
      </c>
      <c r="L82" s="7">
        <v>0</v>
      </c>
      <c r="M82" s="8">
        <v>65000</v>
      </c>
      <c r="N82" s="9">
        <f t="shared" si="5"/>
        <v>297000</v>
      </c>
      <c r="O82" s="10">
        <f t="shared" si="6"/>
        <v>4513.67781155015</v>
      </c>
      <c r="P82" s="10">
        <v>1350</v>
      </c>
      <c r="Q82" s="11">
        <f t="shared" si="7"/>
        <v>5863.67781155015</v>
      </c>
      <c r="R82" s="12">
        <f t="shared" si="8"/>
        <v>879.551671732523</v>
      </c>
      <c r="S82" s="10">
        <v>225</v>
      </c>
      <c r="T82" s="13">
        <f t="shared" si="9"/>
        <v>6968.22948328267</v>
      </c>
    </row>
    <row r="83" spans="1:20">
      <c r="A83" s="2" t="s">
        <v>297</v>
      </c>
      <c r="B83" s="3">
        <v>14.4</v>
      </c>
      <c r="C83" s="3" t="s">
        <v>298</v>
      </c>
      <c r="D83" s="3">
        <v>4</v>
      </c>
      <c r="E83" s="3" t="s">
        <v>47</v>
      </c>
      <c r="F83" s="3" t="s">
        <v>299</v>
      </c>
      <c r="G83" s="3">
        <v>1200</v>
      </c>
      <c r="H83" s="3" t="s">
        <v>296</v>
      </c>
      <c r="I83" s="3">
        <v>114</v>
      </c>
      <c r="J83" s="7">
        <v>241000</v>
      </c>
      <c r="K83" s="7">
        <v>220000</v>
      </c>
      <c r="L83" s="7">
        <v>0</v>
      </c>
      <c r="M83" s="8">
        <v>65000</v>
      </c>
      <c r="N83" s="9">
        <f t="shared" si="5"/>
        <v>306000</v>
      </c>
      <c r="O83" s="10">
        <f t="shared" si="6"/>
        <v>4650.45592705167</v>
      </c>
      <c r="P83" s="10">
        <v>1350</v>
      </c>
      <c r="Q83" s="11">
        <f t="shared" si="7"/>
        <v>6000.45592705167</v>
      </c>
      <c r="R83" s="12">
        <f t="shared" si="8"/>
        <v>900.068389057751</v>
      </c>
      <c r="S83" s="10">
        <v>225</v>
      </c>
      <c r="T83" s="13">
        <f t="shared" si="9"/>
        <v>7125.52431610942</v>
      </c>
    </row>
    <row r="84" spans="1:20">
      <c r="A84" s="2" t="s">
        <v>300</v>
      </c>
      <c r="B84" s="3">
        <v>7.2</v>
      </c>
      <c r="C84" s="3" t="s">
        <v>301</v>
      </c>
      <c r="D84" s="3">
        <v>4</v>
      </c>
      <c r="E84" s="3" t="s">
        <v>37</v>
      </c>
      <c r="F84" s="3" t="s">
        <v>302</v>
      </c>
      <c r="G84" s="3">
        <v>2300</v>
      </c>
      <c r="H84" s="3" t="s">
        <v>49</v>
      </c>
      <c r="I84" s="3">
        <v>24</v>
      </c>
      <c r="J84" s="7">
        <v>410000</v>
      </c>
      <c r="K84" s="7">
        <v>420000</v>
      </c>
      <c r="L84" s="7">
        <v>0</v>
      </c>
      <c r="M84" s="8">
        <v>65000</v>
      </c>
      <c r="N84" s="9">
        <f t="shared" si="5"/>
        <v>475000</v>
      </c>
      <c r="O84" s="10">
        <f t="shared" si="6"/>
        <v>7218.84498480243</v>
      </c>
      <c r="P84" s="10">
        <v>1350</v>
      </c>
      <c r="Q84" s="11">
        <f t="shared" si="7"/>
        <v>8568.84498480243</v>
      </c>
      <c r="R84" s="12">
        <f t="shared" si="8"/>
        <v>1285.32674772036</v>
      </c>
      <c r="S84" s="10">
        <v>225</v>
      </c>
      <c r="T84" s="13">
        <f t="shared" si="9"/>
        <v>10079.1717325228</v>
      </c>
    </row>
    <row r="85" spans="1:20">
      <c r="A85" s="2" t="s">
        <v>303</v>
      </c>
      <c r="B85" s="3">
        <v>8.6</v>
      </c>
      <c r="C85" s="3" t="s">
        <v>304</v>
      </c>
      <c r="D85" s="3">
        <v>3.5</v>
      </c>
      <c r="E85" s="3" t="s">
        <v>27</v>
      </c>
      <c r="F85" s="3" t="s">
        <v>305</v>
      </c>
      <c r="G85" s="3">
        <v>2300</v>
      </c>
      <c r="H85" s="3" t="s">
        <v>44</v>
      </c>
      <c r="I85" s="3">
        <v>30</v>
      </c>
      <c r="J85" s="7">
        <v>328000</v>
      </c>
      <c r="K85" s="7">
        <v>340000</v>
      </c>
      <c r="L85" s="7">
        <v>0</v>
      </c>
      <c r="M85" s="8">
        <v>65000</v>
      </c>
      <c r="N85" s="9">
        <f t="shared" si="5"/>
        <v>393000</v>
      </c>
      <c r="O85" s="10">
        <f t="shared" si="6"/>
        <v>5972.6443768997</v>
      </c>
      <c r="P85" s="10">
        <v>1350</v>
      </c>
      <c r="Q85" s="11">
        <f t="shared" si="7"/>
        <v>7322.6443768997</v>
      </c>
      <c r="R85" s="12">
        <f t="shared" si="8"/>
        <v>1098.39665653495</v>
      </c>
      <c r="S85" s="10">
        <v>225</v>
      </c>
      <c r="T85" s="13">
        <f t="shared" si="9"/>
        <v>8646.04103343465</v>
      </c>
    </row>
    <row r="86" spans="1:20">
      <c r="A86" s="2" t="s">
        <v>306</v>
      </c>
      <c r="B86" s="3">
        <v>10.11</v>
      </c>
      <c r="C86" s="3" t="s">
        <v>307</v>
      </c>
      <c r="D86" s="3">
        <v>4</v>
      </c>
      <c r="E86" s="3" t="s">
        <v>27</v>
      </c>
      <c r="F86" s="3" t="s">
        <v>308</v>
      </c>
      <c r="G86" s="3">
        <v>1600</v>
      </c>
      <c r="H86" s="3" t="s">
        <v>309</v>
      </c>
      <c r="I86" s="3">
        <v>54</v>
      </c>
      <c r="J86" s="7">
        <v>435000</v>
      </c>
      <c r="K86" s="7">
        <v>450000</v>
      </c>
      <c r="L86" s="7">
        <v>0</v>
      </c>
      <c r="M86" s="8">
        <v>65000</v>
      </c>
      <c r="N86" s="9">
        <f t="shared" si="5"/>
        <v>500000</v>
      </c>
      <c r="O86" s="10">
        <f t="shared" si="6"/>
        <v>7598.78419452888</v>
      </c>
      <c r="P86" s="10">
        <v>1350</v>
      </c>
      <c r="Q86" s="11">
        <f t="shared" si="7"/>
        <v>8948.78419452887</v>
      </c>
      <c r="R86" s="12">
        <f t="shared" si="8"/>
        <v>1342.31762917933</v>
      </c>
      <c r="S86" s="10">
        <v>225</v>
      </c>
      <c r="T86" s="13">
        <f t="shared" si="9"/>
        <v>10516.1018237082</v>
      </c>
    </row>
    <row r="87" spans="1:20">
      <c r="A87" s="2" t="s">
        <v>310</v>
      </c>
      <c r="B87" s="3">
        <v>11.2</v>
      </c>
      <c r="C87" s="3" t="s">
        <v>307</v>
      </c>
      <c r="D87" s="3">
        <v>4.5</v>
      </c>
      <c r="E87" s="3" t="s">
        <v>230</v>
      </c>
      <c r="F87" s="3" t="s">
        <v>311</v>
      </c>
      <c r="G87" s="3">
        <v>1600</v>
      </c>
      <c r="H87" s="3" t="s">
        <v>39</v>
      </c>
      <c r="I87" s="3">
        <v>43</v>
      </c>
      <c r="J87" s="7">
        <v>569000</v>
      </c>
      <c r="K87" s="7">
        <v>600000</v>
      </c>
      <c r="L87" s="7">
        <v>950000</v>
      </c>
      <c r="M87" s="8">
        <v>65000</v>
      </c>
      <c r="N87" s="9">
        <f t="shared" si="5"/>
        <v>634000</v>
      </c>
      <c r="O87" s="10">
        <f t="shared" si="6"/>
        <v>9635.25835866262</v>
      </c>
      <c r="P87" s="10">
        <v>1350</v>
      </c>
      <c r="Q87" s="11">
        <f t="shared" si="7"/>
        <v>10985.2583586626</v>
      </c>
      <c r="R87" s="12">
        <f t="shared" si="8"/>
        <v>1647.78875379939</v>
      </c>
      <c r="S87" s="10">
        <v>225</v>
      </c>
      <c r="T87" s="13">
        <f t="shared" si="9"/>
        <v>12858.047112462</v>
      </c>
    </row>
    <row r="88" spans="1:20">
      <c r="A88" s="2" t="s">
        <v>312</v>
      </c>
      <c r="B88" s="3">
        <v>10.3</v>
      </c>
      <c r="C88" s="3" t="s">
        <v>313</v>
      </c>
      <c r="D88" s="3">
        <v>4</v>
      </c>
      <c r="E88" s="3" t="s">
        <v>197</v>
      </c>
      <c r="F88" s="3" t="s">
        <v>314</v>
      </c>
      <c r="G88" s="3">
        <v>1800</v>
      </c>
      <c r="H88" s="3" t="s">
        <v>59</v>
      </c>
      <c r="I88" s="3">
        <v>67</v>
      </c>
      <c r="J88" s="7">
        <v>316000</v>
      </c>
      <c r="K88" s="7">
        <v>340000</v>
      </c>
      <c r="L88" s="7">
        <v>0</v>
      </c>
      <c r="M88" s="8">
        <v>65000</v>
      </c>
      <c r="N88" s="9">
        <f t="shared" si="5"/>
        <v>381000</v>
      </c>
      <c r="O88" s="10">
        <f t="shared" si="6"/>
        <v>5790.273556231</v>
      </c>
      <c r="P88" s="10">
        <v>1350</v>
      </c>
      <c r="Q88" s="11">
        <f t="shared" si="7"/>
        <v>7140.273556231</v>
      </c>
      <c r="R88" s="12">
        <f t="shared" si="8"/>
        <v>1071.04103343465</v>
      </c>
      <c r="S88" s="10">
        <v>225</v>
      </c>
      <c r="T88" s="13">
        <f t="shared" si="9"/>
        <v>8436.31458966565</v>
      </c>
    </row>
    <row r="89" spans="1:20">
      <c r="A89" s="2" t="s">
        <v>315</v>
      </c>
      <c r="B89" s="3">
        <v>11.6</v>
      </c>
      <c r="C89" s="3" t="s">
        <v>316</v>
      </c>
      <c r="D89" s="3">
        <v>4</v>
      </c>
      <c r="E89" s="3" t="s">
        <v>276</v>
      </c>
      <c r="F89" s="3" t="s">
        <v>317</v>
      </c>
      <c r="G89" s="3">
        <v>1800</v>
      </c>
      <c r="H89" s="3" t="s">
        <v>44</v>
      </c>
      <c r="I89" s="3">
        <v>29</v>
      </c>
      <c r="J89" s="7">
        <v>387000</v>
      </c>
      <c r="K89" s="7">
        <v>410000</v>
      </c>
      <c r="L89" s="7">
        <v>0</v>
      </c>
      <c r="M89" s="8">
        <v>65000</v>
      </c>
      <c r="N89" s="9">
        <f t="shared" si="5"/>
        <v>452000</v>
      </c>
      <c r="O89" s="10">
        <f t="shared" si="6"/>
        <v>6869.3009118541</v>
      </c>
      <c r="P89" s="10">
        <v>1350</v>
      </c>
      <c r="Q89" s="11">
        <f t="shared" si="7"/>
        <v>8219.3009118541</v>
      </c>
      <c r="R89" s="12">
        <f t="shared" si="8"/>
        <v>1232.89513677812</v>
      </c>
      <c r="S89" s="10">
        <v>225</v>
      </c>
      <c r="T89" s="13">
        <f t="shared" si="9"/>
        <v>9677.19604863222</v>
      </c>
    </row>
    <row r="90" spans="1:20">
      <c r="A90" s="2" t="s">
        <v>318</v>
      </c>
      <c r="B90" s="3">
        <v>6.2</v>
      </c>
      <c r="C90" s="3" t="s">
        <v>319</v>
      </c>
      <c r="D90" s="3">
        <v>4.5</v>
      </c>
      <c r="E90" s="3" t="s">
        <v>42</v>
      </c>
      <c r="F90" s="3" t="s">
        <v>320</v>
      </c>
      <c r="G90" s="3">
        <v>1500</v>
      </c>
      <c r="H90" s="3" t="s">
        <v>186</v>
      </c>
      <c r="I90" s="3">
        <v>270</v>
      </c>
      <c r="J90" s="7">
        <v>127500</v>
      </c>
      <c r="K90" s="7">
        <v>90000</v>
      </c>
      <c r="L90" s="7">
        <v>68739.13</v>
      </c>
      <c r="M90" s="8">
        <v>65000</v>
      </c>
      <c r="N90" s="9">
        <f t="shared" si="5"/>
        <v>192500</v>
      </c>
      <c r="O90" s="10">
        <f t="shared" si="6"/>
        <v>2925.53191489362</v>
      </c>
      <c r="P90" s="10">
        <v>1350</v>
      </c>
      <c r="Q90" s="11">
        <f t="shared" si="7"/>
        <v>4275.53191489362</v>
      </c>
      <c r="R90" s="12">
        <f t="shared" si="8"/>
        <v>641.329787234043</v>
      </c>
      <c r="S90" s="10">
        <v>225</v>
      </c>
      <c r="T90" s="13">
        <f t="shared" si="9"/>
        <v>5141.86170212766</v>
      </c>
    </row>
    <row r="91" spans="1:20">
      <c r="A91" s="2" t="s">
        <v>321</v>
      </c>
      <c r="B91" s="3">
        <v>10.6</v>
      </c>
      <c r="C91" s="3" t="s">
        <v>322</v>
      </c>
      <c r="D91" s="3">
        <v>4</v>
      </c>
      <c r="E91" s="3" t="s">
        <v>27</v>
      </c>
      <c r="F91" s="3" t="s">
        <v>323</v>
      </c>
      <c r="G91" s="3">
        <v>1300</v>
      </c>
      <c r="H91" s="3" t="s">
        <v>49</v>
      </c>
      <c r="I91" s="3">
        <v>72</v>
      </c>
      <c r="J91" s="7">
        <v>150000</v>
      </c>
      <c r="K91" s="7">
        <v>170000</v>
      </c>
      <c r="L91" s="7">
        <v>0</v>
      </c>
      <c r="M91" s="8">
        <v>65000</v>
      </c>
      <c r="N91" s="9">
        <f t="shared" si="5"/>
        <v>215000</v>
      </c>
      <c r="O91" s="10">
        <f t="shared" si="6"/>
        <v>3267.47720364742</v>
      </c>
      <c r="P91" s="10">
        <v>1350</v>
      </c>
      <c r="Q91" s="11">
        <f t="shared" si="7"/>
        <v>4617.47720364742</v>
      </c>
      <c r="R91" s="12">
        <f t="shared" si="8"/>
        <v>692.621580547113</v>
      </c>
      <c r="S91" s="10">
        <v>225</v>
      </c>
      <c r="T91" s="13">
        <f t="shared" si="9"/>
        <v>5535.09878419453</v>
      </c>
    </row>
    <row r="92" spans="1:20">
      <c r="A92" s="2" t="s">
        <v>324</v>
      </c>
      <c r="B92" s="3">
        <v>10.9</v>
      </c>
      <c r="C92" s="3" t="s">
        <v>325</v>
      </c>
      <c r="D92" s="3">
        <v>3.5</v>
      </c>
      <c r="E92" s="3" t="s">
        <v>197</v>
      </c>
      <c r="F92" s="3" t="s">
        <v>326</v>
      </c>
      <c r="G92" s="3">
        <v>1300</v>
      </c>
      <c r="H92" s="3" t="s">
        <v>49</v>
      </c>
      <c r="I92" s="3">
        <v>46</v>
      </c>
      <c r="J92" s="7">
        <v>160000</v>
      </c>
      <c r="K92" s="7">
        <v>170000</v>
      </c>
      <c r="L92" s="7">
        <v>0</v>
      </c>
      <c r="M92" s="8">
        <v>65000</v>
      </c>
      <c r="N92" s="9">
        <f t="shared" si="5"/>
        <v>225000</v>
      </c>
      <c r="O92" s="10">
        <f t="shared" si="6"/>
        <v>3419.45288753799</v>
      </c>
      <c r="P92" s="10">
        <v>1350</v>
      </c>
      <c r="Q92" s="11">
        <f t="shared" si="7"/>
        <v>4769.45288753799</v>
      </c>
      <c r="R92" s="12">
        <f t="shared" si="8"/>
        <v>715.417933130699</v>
      </c>
      <c r="S92" s="10">
        <v>225</v>
      </c>
      <c r="T92" s="13">
        <f t="shared" si="9"/>
        <v>5709.87082066869</v>
      </c>
    </row>
    <row r="93" spans="1:20">
      <c r="A93" s="2" t="s">
        <v>327</v>
      </c>
      <c r="B93" s="3">
        <v>13.2</v>
      </c>
      <c r="C93" s="3" t="s">
        <v>328</v>
      </c>
      <c r="D93" s="3">
        <v>4.5</v>
      </c>
      <c r="E93" s="3" t="s">
        <v>42</v>
      </c>
      <c r="F93" s="3" t="s">
        <v>329</v>
      </c>
      <c r="G93" s="3">
        <v>2000</v>
      </c>
      <c r="H93" s="3" t="s">
        <v>49</v>
      </c>
      <c r="I93" s="3">
        <v>43</v>
      </c>
      <c r="J93" s="7">
        <v>1262000</v>
      </c>
      <c r="K93" s="7">
        <v>1320000</v>
      </c>
      <c r="L93" s="7">
        <v>0</v>
      </c>
      <c r="M93" s="8">
        <v>65000</v>
      </c>
      <c r="N93" s="9">
        <f t="shared" si="5"/>
        <v>1327000</v>
      </c>
      <c r="O93" s="10">
        <f t="shared" si="6"/>
        <v>20167.1732522796</v>
      </c>
      <c r="P93" s="10">
        <v>1350</v>
      </c>
      <c r="Q93" s="11">
        <f t="shared" si="7"/>
        <v>21517.1732522796</v>
      </c>
      <c r="R93" s="12">
        <f t="shared" si="8"/>
        <v>3227.57598784195</v>
      </c>
      <c r="S93" s="10">
        <v>225</v>
      </c>
      <c r="T93" s="13">
        <f t="shared" si="9"/>
        <v>24969.7492401216</v>
      </c>
    </row>
    <row r="94" spans="1:20">
      <c r="A94" s="2" t="s">
        <v>330</v>
      </c>
      <c r="B94" s="3">
        <v>13.12</v>
      </c>
      <c r="C94" s="3" t="s">
        <v>331</v>
      </c>
      <c r="D94" s="3">
        <v>4</v>
      </c>
      <c r="E94" s="3" t="s">
        <v>27</v>
      </c>
      <c r="F94" s="3" t="s">
        <v>332</v>
      </c>
      <c r="G94" s="3">
        <v>2000</v>
      </c>
      <c r="H94" s="3" t="s">
        <v>59</v>
      </c>
      <c r="I94" s="3">
        <v>51</v>
      </c>
      <c r="J94" s="7">
        <v>979000</v>
      </c>
      <c r="K94" s="7">
        <v>1000000</v>
      </c>
      <c r="L94" s="7">
        <v>0</v>
      </c>
      <c r="M94" s="8">
        <v>65000</v>
      </c>
      <c r="N94" s="9">
        <f t="shared" si="5"/>
        <v>1044000</v>
      </c>
      <c r="O94" s="10">
        <f t="shared" si="6"/>
        <v>15866.2613981763</v>
      </c>
      <c r="P94" s="10">
        <v>1350</v>
      </c>
      <c r="Q94" s="11">
        <f t="shared" si="7"/>
        <v>17216.2613981763</v>
      </c>
      <c r="R94" s="12">
        <f t="shared" si="8"/>
        <v>2582.43920972644</v>
      </c>
      <c r="S94" s="10">
        <v>225</v>
      </c>
      <c r="T94" s="13">
        <f t="shared" si="9"/>
        <v>20023.7006079027</v>
      </c>
    </row>
    <row r="95" spans="1:20">
      <c r="A95" s="2" t="s">
        <v>333</v>
      </c>
      <c r="B95" s="3">
        <v>14.6</v>
      </c>
      <c r="C95" s="3" t="s">
        <v>334</v>
      </c>
      <c r="D95" s="3">
        <v>4</v>
      </c>
      <c r="E95" s="3" t="s">
        <v>42</v>
      </c>
      <c r="F95" s="3" t="s">
        <v>335</v>
      </c>
      <c r="G95" s="3">
        <v>2000</v>
      </c>
      <c r="H95" s="3" t="s">
        <v>309</v>
      </c>
      <c r="I95" s="3">
        <v>36</v>
      </c>
      <c r="J95" s="7">
        <v>1185000</v>
      </c>
      <c r="K95" s="7">
        <v>1240000</v>
      </c>
      <c r="L95" s="7">
        <v>0</v>
      </c>
      <c r="M95" s="8">
        <v>65000</v>
      </c>
      <c r="N95" s="9">
        <f t="shared" si="5"/>
        <v>1250000</v>
      </c>
      <c r="O95" s="10">
        <f t="shared" si="6"/>
        <v>18996.9604863222</v>
      </c>
      <c r="P95" s="10">
        <v>1350</v>
      </c>
      <c r="Q95" s="11">
        <f t="shared" si="7"/>
        <v>20346.9604863222</v>
      </c>
      <c r="R95" s="12">
        <f t="shared" si="8"/>
        <v>3052.04407294833</v>
      </c>
      <c r="S95" s="10">
        <v>225</v>
      </c>
      <c r="T95" s="13">
        <f t="shared" si="9"/>
        <v>23624.0045592705</v>
      </c>
    </row>
    <row r="96" spans="1:20">
      <c r="A96" s="2" t="s">
        <v>336</v>
      </c>
      <c r="B96" s="3">
        <v>7.6</v>
      </c>
      <c r="C96" s="3" t="s">
        <v>337</v>
      </c>
      <c r="D96" s="3">
        <v>3.5</v>
      </c>
      <c r="E96" s="3" t="s">
        <v>93</v>
      </c>
      <c r="F96" s="3" t="s">
        <v>338</v>
      </c>
      <c r="G96" s="3">
        <v>1500</v>
      </c>
      <c r="H96" s="3" t="s">
        <v>221</v>
      </c>
      <c r="I96" s="3">
        <v>418</v>
      </c>
      <c r="J96" s="7">
        <v>156000</v>
      </c>
      <c r="K96" s="7">
        <v>140000</v>
      </c>
      <c r="L96" s="7">
        <v>170000</v>
      </c>
      <c r="M96" s="8">
        <v>65000</v>
      </c>
      <c r="N96" s="9">
        <f t="shared" si="5"/>
        <v>221000</v>
      </c>
      <c r="O96" s="10">
        <f t="shared" si="6"/>
        <v>3358.66261398176</v>
      </c>
      <c r="P96" s="10">
        <v>1350</v>
      </c>
      <c r="Q96" s="11">
        <f t="shared" si="7"/>
        <v>4708.66261398176</v>
      </c>
      <c r="R96" s="12">
        <f t="shared" si="8"/>
        <v>706.299392097265</v>
      </c>
      <c r="S96" s="10">
        <v>225</v>
      </c>
      <c r="T96" s="13">
        <f t="shared" si="9"/>
        <v>5639.96200607903</v>
      </c>
    </row>
    <row r="97" spans="1:20">
      <c r="A97" s="2" t="s">
        <v>339</v>
      </c>
      <c r="B97" s="3">
        <v>8.7</v>
      </c>
      <c r="C97" s="3" t="s">
        <v>340</v>
      </c>
      <c r="D97" s="3">
        <v>4</v>
      </c>
      <c r="E97" s="3" t="s">
        <v>197</v>
      </c>
      <c r="F97" s="3" t="s">
        <v>341</v>
      </c>
      <c r="G97" s="3">
        <v>1500</v>
      </c>
      <c r="H97" s="3" t="s">
        <v>49</v>
      </c>
      <c r="I97" s="3">
        <v>171</v>
      </c>
      <c r="J97" s="7">
        <v>228500</v>
      </c>
      <c r="K97" s="7">
        <v>170000</v>
      </c>
      <c r="L97" s="7">
        <v>130000</v>
      </c>
      <c r="M97" s="8">
        <v>65000</v>
      </c>
      <c r="N97" s="9">
        <f t="shared" si="5"/>
        <v>293500</v>
      </c>
      <c r="O97" s="10">
        <f t="shared" si="6"/>
        <v>4460.48632218845</v>
      </c>
      <c r="P97" s="10">
        <v>1350</v>
      </c>
      <c r="Q97" s="11">
        <f t="shared" si="7"/>
        <v>5810.48632218845</v>
      </c>
      <c r="R97" s="12">
        <f t="shared" si="8"/>
        <v>871.572948328267</v>
      </c>
      <c r="S97" s="10">
        <v>225</v>
      </c>
      <c r="T97" s="13">
        <f t="shared" si="9"/>
        <v>6907.05927051672</v>
      </c>
    </row>
    <row r="98" spans="1:20">
      <c r="A98" s="2" t="s">
        <v>342</v>
      </c>
      <c r="B98" s="3">
        <v>9.12</v>
      </c>
      <c r="C98" s="3" t="s">
        <v>343</v>
      </c>
      <c r="D98" s="3">
        <v>4</v>
      </c>
      <c r="E98" s="3" t="s">
        <v>37</v>
      </c>
      <c r="F98" s="3" t="s">
        <v>344</v>
      </c>
      <c r="G98" s="3">
        <v>1500</v>
      </c>
      <c r="H98" s="3" t="s">
        <v>309</v>
      </c>
      <c r="I98" s="3">
        <v>288</v>
      </c>
      <c r="J98" s="7">
        <v>182000</v>
      </c>
      <c r="K98" s="7">
        <v>100000</v>
      </c>
      <c r="L98" s="7">
        <v>173312.5</v>
      </c>
      <c r="M98" s="8">
        <v>65000</v>
      </c>
      <c r="N98" s="9">
        <f t="shared" si="5"/>
        <v>247000</v>
      </c>
      <c r="O98" s="10">
        <f t="shared" si="6"/>
        <v>3753.79939209726</v>
      </c>
      <c r="P98" s="10">
        <v>1350</v>
      </c>
      <c r="Q98" s="11">
        <f t="shared" si="7"/>
        <v>5103.79939209726</v>
      </c>
      <c r="R98" s="12">
        <f t="shared" si="8"/>
        <v>765.56990881459</v>
      </c>
      <c r="S98" s="10">
        <v>225</v>
      </c>
      <c r="T98" s="13">
        <f t="shared" si="9"/>
        <v>6094.36930091185</v>
      </c>
    </row>
    <row r="99" spans="1:20">
      <c r="A99" s="2" t="s">
        <v>345</v>
      </c>
      <c r="B99" s="3">
        <v>5.2</v>
      </c>
      <c r="C99" s="3" t="s">
        <v>346</v>
      </c>
      <c r="D99" s="3">
        <v>4.5</v>
      </c>
      <c r="E99" s="3" t="s">
        <v>347</v>
      </c>
      <c r="F99" s="3" t="s">
        <v>348</v>
      </c>
      <c r="G99" s="3">
        <v>1600</v>
      </c>
      <c r="H99" s="3" t="s">
        <v>95</v>
      </c>
      <c r="I99" s="3">
        <v>267</v>
      </c>
      <c r="J99" s="7">
        <v>131000</v>
      </c>
      <c r="K99" s="7">
        <v>100000</v>
      </c>
      <c r="L99" s="7">
        <v>111809.52</v>
      </c>
      <c r="M99" s="8">
        <v>65000</v>
      </c>
      <c r="N99" s="9">
        <f t="shared" si="5"/>
        <v>196000</v>
      </c>
      <c r="O99" s="10">
        <f t="shared" si="6"/>
        <v>2978.72340425532</v>
      </c>
      <c r="P99" s="10">
        <v>1350</v>
      </c>
      <c r="Q99" s="11">
        <f t="shared" si="7"/>
        <v>4328.72340425532</v>
      </c>
      <c r="R99" s="12">
        <f t="shared" si="8"/>
        <v>649.308510638298</v>
      </c>
      <c r="S99" s="10">
        <v>225</v>
      </c>
      <c r="T99" s="13">
        <f t="shared" si="9"/>
        <v>5203.03191489362</v>
      </c>
    </row>
    <row r="100" spans="1:20">
      <c r="A100" s="2" t="s">
        <v>349</v>
      </c>
      <c r="B100" s="3">
        <v>8.6</v>
      </c>
      <c r="C100" s="3" t="s">
        <v>350</v>
      </c>
      <c r="D100" s="3">
        <v>4</v>
      </c>
      <c r="E100" s="3" t="s">
        <v>27</v>
      </c>
      <c r="F100" s="3" t="s">
        <v>351</v>
      </c>
      <c r="G100" s="3">
        <v>2500</v>
      </c>
      <c r="H100" s="3" t="s">
        <v>59</v>
      </c>
      <c r="I100" s="3">
        <v>73</v>
      </c>
      <c r="J100" s="7">
        <v>267500</v>
      </c>
      <c r="K100" s="7">
        <v>280000</v>
      </c>
      <c r="L100" s="7">
        <v>0</v>
      </c>
      <c r="M100" s="8">
        <v>65000</v>
      </c>
      <c r="N100" s="9">
        <f t="shared" si="5"/>
        <v>332500</v>
      </c>
      <c r="O100" s="10">
        <f t="shared" si="6"/>
        <v>5053.1914893617</v>
      </c>
      <c r="P100" s="10">
        <v>1350</v>
      </c>
      <c r="Q100" s="11">
        <f t="shared" si="7"/>
        <v>6403.1914893617</v>
      </c>
      <c r="R100" s="12">
        <f t="shared" si="8"/>
        <v>960.478723404255</v>
      </c>
      <c r="S100" s="10">
        <v>225</v>
      </c>
      <c r="T100" s="13">
        <f t="shared" si="9"/>
        <v>7588.67021276596</v>
      </c>
    </row>
    <row r="101" spans="1:20">
      <c r="A101" s="2" t="s">
        <v>352</v>
      </c>
      <c r="B101" s="3">
        <v>9.11</v>
      </c>
      <c r="C101" s="3" t="s">
        <v>353</v>
      </c>
      <c r="D101" s="3">
        <v>4</v>
      </c>
      <c r="E101" s="3" t="s">
        <v>42</v>
      </c>
      <c r="F101" s="3" t="s">
        <v>354</v>
      </c>
      <c r="G101" s="3">
        <v>2000</v>
      </c>
      <c r="H101" s="3" t="s">
        <v>194</v>
      </c>
      <c r="I101" s="3">
        <v>282</v>
      </c>
      <c r="J101" s="7">
        <v>315000</v>
      </c>
      <c r="K101" s="7">
        <v>220000</v>
      </c>
      <c r="L101" s="7">
        <v>326222.22</v>
      </c>
      <c r="M101" s="8">
        <v>65000</v>
      </c>
      <c r="N101" s="9">
        <f t="shared" si="5"/>
        <v>380000</v>
      </c>
      <c r="O101" s="10">
        <f t="shared" si="6"/>
        <v>5775.07598784195</v>
      </c>
      <c r="P101" s="10">
        <v>1350</v>
      </c>
      <c r="Q101" s="11">
        <f t="shared" si="7"/>
        <v>7125.07598784195</v>
      </c>
      <c r="R101" s="12">
        <f t="shared" si="8"/>
        <v>1068.76139817629</v>
      </c>
      <c r="S101" s="10">
        <v>225</v>
      </c>
      <c r="T101" s="13">
        <f t="shared" si="9"/>
        <v>8418.83738601824</v>
      </c>
    </row>
    <row r="102" spans="1:20">
      <c r="A102" s="2" t="s">
        <v>355</v>
      </c>
      <c r="B102" s="3">
        <v>8.2</v>
      </c>
      <c r="C102" s="3" t="s">
        <v>356</v>
      </c>
      <c r="D102" s="3">
        <v>3.5</v>
      </c>
      <c r="E102" s="3" t="s">
        <v>37</v>
      </c>
      <c r="F102" s="3" t="s">
        <v>357</v>
      </c>
      <c r="G102" s="3">
        <v>2000</v>
      </c>
      <c r="H102" s="3" t="s">
        <v>214</v>
      </c>
      <c r="I102" s="3">
        <v>297</v>
      </c>
      <c r="J102" s="7">
        <v>357000</v>
      </c>
      <c r="K102" s="7">
        <v>345000</v>
      </c>
      <c r="L102" s="7">
        <v>561368.44</v>
      </c>
      <c r="M102" s="8">
        <v>65000</v>
      </c>
      <c r="N102" s="9">
        <f t="shared" si="5"/>
        <v>422000</v>
      </c>
      <c r="O102" s="10">
        <f t="shared" si="6"/>
        <v>6413.37386018237</v>
      </c>
      <c r="P102" s="10">
        <v>1350</v>
      </c>
      <c r="Q102" s="11">
        <f t="shared" si="7"/>
        <v>7763.37386018237</v>
      </c>
      <c r="R102" s="12">
        <f t="shared" si="8"/>
        <v>1164.50607902736</v>
      </c>
      <c r="S102" s="10">
        <v>225</v>
      </c>
      <c r="T102" s="13">
        <f t="shared" si="9"/>
        <v>9152.87993920973</v>
      </c>
    </row>
    <row r="103" spans="1:20">
      <c r="A103" s="2" t="s">
        <v>358</v>
      </c>
      <c r="B103" s="3">
        <v>10.11</v>
      </c>
      <c r="C103" s="3" t="s">
        <v>359</v>
      </c>
      <c r="D103" s="3">
        <v>4.5</v>
      </c>
      <c r="E103" s="3" t="s">
        <v>197</v>
      </c>
      <c r="F103" s="3" t="s">
        <v>360</v>
      </c>
      <c r="G103" s="3">
        <v>2000</v>
      </c>
      <c r="H103" s="3" t="s">
        <v>24</v>
      </c>
      <c r="I103" s="3">
        <v>367</v>
      </c>
      <c r="J103" s="7">
        <v>918000</v>
      </c>
      <c r="K103" s="7">
        <v>740000</v>
      </c>
      <c r="L103" s="7">
        <v>738944.44</v>
      </c>
      <c r="M103" s="8">
        <v>65000</v>
      </c>
      <c r="N103" s="9">
        <f t="shared" si="5"/>
        <v>983000</v>
      </c>
      <c r="O103" s="10">
        <f t="shared" si="6"/>
        <v>14939.2097264438</v>
      </c>
      <c r="P103" s="10">
        <v>1350</v>
      </c>
      <c r="Q103" s="11">
        <f t="shared" si="7"/>
        <v>16289.2097264438</v>
      </c>
      <c r="R103" s="12">
        <f t="shared" si="8"/>
        <v>2443.38145896657</v>
      </c>
      <c r="S103" s="10">
        <v>225</v>
      </c>
      <c r="T103" s="13">
        <f t="shared" si="9"/>
        <v>18957.5911854103</v>
      </c>
    </row>
    <row r="104" spans="1:20">
      <c r="A104" s="2" t="s">
        <v>361</v>
      </c>
      <c r="B104" s="3">
        <v>8.2</v>
      </c>
      <c r="C104" s="3" t="s">
        <v>362</v>
      </c>
      <c r="D104" s="3">
        <v>4</v>
      </c>
      <c r="E104" s="3" t="s">
        <v>37</v>
      </c>
      <c r="F104" s="3" t="s">
        <v>363</v>
      </c>
      <c r="G104" s="3">
        <v>2000</v>
      </c>
      <c r="H104" s="3" t="s">
        <v>210</v>
      </c>
      <c r="I104" s="3">
        <v>262</v>
      </c>
      <c r="J104" s="7">
        <v>270500</v>
      </c>
      <c r="K104" s="7">
        <v>290000</v>
      </c>
      <c r="L104" s="7">
        <v>730000</v>
      </c>
      <c r="M104" s="8">
        <v>65000</v>
      </c>
      <c r="N104" s="9">
        <f t="shared" si="5"/>
        <v>335500</v>
      </c>
      <c r="O104" s="10">
        <f t="shared" si="6"/>
        <v>5098.78419452888</v>
      </c>
      <c r="P104" s="10">
        <v>1350</v>
      </c>
      <c r="Q104" s="11">
        <f t="shared" si="7"/>
        <v>6448.78419452888</v>
      </c>
      <c r="R104" s="12">
        <f t="shared" si="8"/>
        <v>967.317629179331</v>
      </c>
      <c r="S104" s="10">
        <v>225</v>
      </c>
      <c r="T104" s="13">
        <f t="shared" si="9"/>
        <v>7641.10182370821</v>
      </c>
    </row>
    <row r="105" spans="1:20">
      <c r="A105" s="2" t="s">
        <v>364</v>
      </c>
      <c r="B105" s="3">
        <v>8.5</v>
      </c>
      <c r="C105" s="3" t="s">
        <v>365</v>
      </c>
      <c r="D105" s="3">
        <v>4</v>
      </c>
      <c r="E105" s="3" t="s">
        <v>93</v>
      </c>
      <c r="F105" s="3" t="s">
        <v>366</v>
      </c>
      <c r="G105" s="3">
        <v>1500</v>
      </c>
      <c r="H105" s="3" t="s">
        <v>86</v>
      </c>
      <c r="I105" s="3">
        <v>256</v>
      </c>
      <c r="J105" s="7">
        <v>82500</v>
      </c>
      <c r="K105" s="7">
        <v>50000</v>
      </c>
      <c r="L105" s="7">
        <v>140000</v>
      </c>
      <c r="M105" s="8">
        <v>65000</v>
      </c>
      <c r="N105" s="9">
        <f t="shared" si="5"/>
        <v>147500</v>
      </c>
      <c r="O105" s="10">
        <f t="shared" si="6"/>
        <v>2241.64133738602</v>
      </c>
      <c r="P105" s="10">
        <v>1350</v>
      </c>
      <c r="Q105" s="11">
        <f t="shared" si="7"/>
        <v>3591.64133738602</v>
      </c>
      <c r="R105" s="12">
        <f t="shared" si="8"/>
        <v>538.746200607903</v>
      </c>
      <c r="S105" s="10">
        <v>225</v>
      </c>
      <c r="T105" s="13">
        <f t="shared" si="9"/>
        <v>4355.38753799392</v>
      </c>
    </row>
    <row r="106" spans="1:20">
      <c r="A106" s="2" t="s">
        <v>367</v>
      </c>
      <c r="B106" s="3">
        <v>9.7</v>
      </c>
      <c r="C106" s="3" t="s">
        <v>368</v>
      </c>
      <c r="D106" s="3">
        <v>3.5</v>
      </c>
      <c r="E106" s="3" t="s">
        <v>37</v>
      </c>
      <c r="F106" s="3" t="s">
        <v>369</v>
      </c>
      <c r="G106" s="3">
        <v>1500</v>
      </c>
      <c r="H106" s="3" t="s">
        <v>86</v>
      </c>
      <c r="I106" s="3">
        <v>256</v>
      </c>
      <c r="J106" s="7">
        <v>82000</v>
      </c>
      <c r="K106" s="7">
        <v>90000</v>
      </c>
      <c r="L106" s="7">
        <v>120000</v>
      </c>
      <c r="M106" s="8">
        <v>65000</v>
      </c>
      <c r="N106" s="9">
        <f t="shared" si="5"/>
        <v>147000</v>
      </c>
      <c r="O106" s="10">
        <f t="shared" si="6"/>
        <v>2234.04255319149</v>
      </c>
      <c r="P106" s="10">
        <v>1350</v>
      </c>
      <c r="Q106" s="11">
        <f t="shared" si="7"/>
        <v>3584.04255319149</v>
      </c>
      <c r="R106" s="12">
        <f t="shared" si="8"/>
        <v>537.606382978723</v>
      </c>
      <c r="S106" s="10">
        <v>225</v>
      </c>
      <c r="T106" s="13">
        <f t="shared" si="9"/>
        <v>4346.64893617021</v>
      </c>
    </row>
    <row r="107" spans="1:20">
      <c r="A107" s="2" t="s">
        <v>370</v>
      </c>
      <c r="B107" s="3">
        <v>13.5</v>
      </c>
      <c r="C107" s="3" t="s">
        <v>371</v>
      </c>
      <c r="D107" s="3">
        <v>4</v>
      </c>
      <c r="E107" s="3" t="s">
        <v>37</v>
      </c>
      <c r="F107" s="3" t="s">
        <v>372</v>
      </c>
      <c r="G107" s="3">
        <v>2000</v>
      </c>
      <c r="H107" s="3" t="s">
        <v>373</v>
      </c>
      <c r="I107" s="3">
        <v>460</v>
      </c>
      <c r="J107" s="7">
        <v>453000</v>
      </c>
      <c r="K107" s="7">
        <v>350000</v>
      </c>
      <c r="L107" s="7">
        <v>435050</v>
      </c>
      <c r="M107" s="8">
        <v>65000</v>
      </c>
      <c r="N107" s="9">
        <f t="shared" si="5"/>
        <v>518000</v>
      </c>
      <c r="O107" s="10">
        <f t="shared" si="6"/>
        <v>7872.34042553192</v>
      </c>
      <c r="P107" s="10">
        <v>1350</v>
      </c>
      <c r="Q107" s="11">
        <f t="shared" si="7"/>
        <v>9222.34042553191</v>
      </c>
      <c r="R107" s="12">
        <f t="shared" si="8"/>
        <v>1383.35106382979</v>
      </c>
      <c r="S107" s="10">
        <v>225</v>
      </c>
      <c r="T107" s="13">
        <f t="shared" si="9"/>
        <v>10830.6914893617</v>
      </c>
    </row>
    <row r="108" spans="1:20">
      <c r="A108" s="2" t="s">
        <v>374</v>
      </c>
      <c r="B108" s="3">
        <v>12.3</v>
      </c>
      <c r="C108" s="3" t="s">
        <v>375</v>
      </c>
      <c r="D108" s="3">
        <v>4</v>
      </c>
      <c r="E108" s="3" t="s">
        <v>197</v>
      </c>
      <c r="F108" s="3" t="s">
        <v>376</v>
      </c>
      <c r="G108" s="3">
        <v>1300</v>
      </c>
      <c r="H108" s="3" t="s">
        <v>49</v>
      </c>
      <c r="I108" s="3">
        <v>39</v>
      </c>
      <c r="J108" s="7">
        <v>341000</v>
      </c>
      <c r="K108" s="7">
        <v>370000</v>
      </c>
      <c r="L108" s="7">
        <v>0</v>
      </c>
      <c r="M108" s="8">
        <v>65000</v>
      </c>
      <c r="N108" s="9">
        <f t="shared" si="5"/>
        <v>406000</v>
      </c>
      <c r="O108" s="10">
        <f t="shared" si="6"/>
        <v>6170.21276595745</v>
      </c>
      <c r="P108" s="10">
        <v>1350</v>
      </c>
      <c r="Q108" s="11">
        <f t="shared" si="7"/>
        <v>7520.21276595745</v>
      </c>
      <c r="R108" s="12">
        <f t="shared" si="8"/>
        <v>1128.03191489362</v>
      </c>
      <c r="S108" s="10">
        <v>225</v>
      </c>
      <c r="T108" s="13">
        <f t="shared" si="9"/>
        <v>8873.24468085106</v>
      </c>
    </row>
    <row r="109" spans="1:20">
      <c r="A109" s="2" t="s">
        <v>377</v>
      </c>
      <c r="B109" s="3">
        <v>12.7</v>
      </c>
      <c r="C109" s="3" t="s">
        <v>378</v>
      </c>
      <c r="D109" s="3">
        <v>4</v>
      </c>
      <c r="E109" s="3" t="s">
        <v>379</v>
      </c>
      <c r="F109" s="3" t="s">
        <v>380</v>
      </c>
      <c r="G109" s="3">
        <v>1300</v>
      </c>
      <c r="H109" s="3" t="s">
        <v>381</v>
      </c>
      <c r="I109" s="3">
        <v>40</v>
      </c>
      <c r="J109" s="7">
        <v>305000</v>
      </c>
      <c r="K109" s="7">
        <v>320000</v>
      </c>
      <c r="L109" s="7">
        <v>0</v>
      </c>
      <c r="M109" s="8">
        <v>65000</v>
      </c>
      <c r="N109" s="9">
        <f t="shared" si="5"/>
        <v>370000</v>
      </c>
      <c r="O109" s="10">
        <f t="shared" si="6"/>
        <v>5623.10030395137</v>
      </c>
      <c r="P109" s="10">
        <v>1350</v>
      </c>
      <c r="Q109" s="11">
        <f t="shared" si="7"/>
        <v>6973.10030395137</v>
      </c>
      <c r="R109" s="12">
        <f t="shared" si="8"/>
        <v>1045.96504559271</v>
      </c>
      <c r="S109" s="10">
        <v>225</v>
      </c>
      <c r="T109" s="13">
        <f t="shared" si="9"/>
        <v>8244.06534954407</v>
      </c>
    </row>
    <row r="110" spans="1:20">
      <c r="A110" s="2" t="s">
        <v>382</v>
      </c>
      <c r="B110" s="3">
        <v>13.1</v>
      </c>
      <c r="C110" s="3" t="s">
        <v>383</v>
      </c>
      <c r="D110" s="3">
        <v>4</v>
      </c>
      <c r="E110" s="3" t="s">
        <v>197</v>
      </c>
      <c r="F110" s="3" t="s">
        <v>384</v>
      </c>
      <c r="G110" s="3">
        <v>1500</v>
      </c>
      <c r="H110" s="3" t="s">
        <v>49</v>
      </c>
      <c r="I110" s="3">
        <v>53</v>
      </c>
      <c r="J110" s="7">
        <v>575800</v>
      </c>
      <c r="K110" s="7">
        <v>590000</v>
      </c>
      <c r="L110" s="7">
        <v>0</v>
      </c>
      <c r="M110" s="8">
        <v>65000</v>
      </c>
      <c r="N110" s="9">
        <f t="shared" si="5"/>
        <v>640800</v>
      </c>
      <c r="O110" s="10">
        <f t="shared" si="6"/>
        <v>9738.60182370821</v>
      </c>
      <c r="P110" s="10">
        <v>1350</v>
      </c>
      <c r="Q110" s="11">
        <f t="shared" si="7"/>
        <v>11088.6018237082</v>
      </c>
      <c r="R110" s="12">
        <f t="shared" si="8"/>
        <v>1663.29027355623</v>
      </c>
      <c r="S110" s="10">
        <v>225</v>
      </c>
      <c r="T110" s="13">
        <f t="shared" si="9"/>
        <v>12976.8920972644</v>
      </c>
    </row>
    <row r="111" spans="1:20">
      <c r="A111" s="2" t="s">
        <v>385</v>
      </c>
      <c r="B111" s="3">
        <v>13.12</v>
      </c>
      <c r="C111" s="3" t="s">
        <v>386</v>
      </c>
      <c r="D111" s="3">
        <v>4.5</v>
      </c>
      <c r="E111" s="3" t="s">
        <v>387</v>
      </c>
      <c r="F111" s="3" t="s">
        <v>388</v>
      </c>
      <c r="G111" s="3">
        <v>1500</v>
      </c>
      <c r="H111" s="3" t="s">
        <v>49</v>
      </c>
      <c r="I111" s="3">
        <v>64</v>
      </c>
      <c r="J111" s="7">
        <v>549000</v>
      </c>
      <c r="K111" s="7">
        <v>580000</v>
      </c>
      <c r="L111" s="7">
        <v>0</v>
      </c>
      <c r="M111" s="8">
        <v>65000</v>
      </c>
      <c r="N111" s="9">
        <f t="shared" si="5"/>
        <v>614000</v>
      </c>
      <c r="O111" s="10">
        <f t="shared" si="6"/>
        <v>9331.30699088146</v>
      </c>
      <c r="P111" s="10">
        <v>1350</v>
      </c>
      <c r="Q111" s="11">
        <f t="shared" si="7"/>
        <v>10681.3069908815</v>
      </c>
      <c r="R111" s="12">
        <f t="shared" si="8"/>
        <v>1602.19604863222</v>
      </c>
      <c r="S111" s="10">
        <v>225</v>
      </c>
      <c r="T111" s="13">
        <f t="shared" si="9"/>
        <v>12508.5030395137</v>
      </c>
    </row>
    <row r="112" spans="1:20">
      <c r="A112" s="2" t="s">
        <v>389</v>
      </c>
      <c r="B112" s="3">
        <v>14.5</v>
      </c>
      <c r="C112" s="3" t="s">
        <v>390</v>
      </c>
      <c r="D112" s="3">
        <v>4</v>
      </c>
      <c r="E112" s="3" t="s">
        <v>27</v>
      </c>
      <c r="F112" s="3" t="s">
        <v>391</v>
      </c>
      <c r="G112" s="3">
        <v>2000</v>
      </c>
      <c r="H112" s="3" t="s">
        <v>248</v>
      </c>
      <c r="I112" s="3">
        <v>54</v>
      </c>
      <c r="J112" s="7">
        <v>537500</v>
      </c>
      <c r="K112" s="7">
        <v>550000</v>
      </c>
      <c r="L112" s="7">
        <v>0</v>
      </c>
      <c r="M112" s="8">
        <v>65000</v>
      </c>
      <c r="N112" s="9">
        <f t="shared" si="5"/>
        <v>602500</v>
      </c>
      <c r="O112" s="10">
        <f t="shared" si="6"/>
        <v>9156.5349544073</v>
      </c>
      <c r="P112" s="10">
        <v>1350</v>
      </c>
      <c r="Q112" s="11">
        <f t="shared" si="7"/>
        <v>10506.5349544073</v>
      </c>
      <c r="R112" s="12">
        <f t="shared" si="8"/>
        <v>1575.98024316109</v>
      </c>
      <c r="S112" s="10">
        <v>225</v>
      </c>
      <c r="T112" s="13">
        <f t="shared" si="9"/>
        <v>12307.5151975684</v>
      </c>
    </row>
    <row r="113" spans="1:20">
      <c r="A113" s="2" t="s">
        <v>392</v>
      </c>
      <c r="B113" s="3">
        <v>10.3</v>
      </c>
      <c r="C113" s="3" t="s">
        <v>393</v>
      </c>
      <c r="D113" s="3">
        <v>3.5</v>
      </c>
      <c r="E113" s="3" t="s">
        <v>42</v>
      </c>
      <c r="F113" s="3" t="s">
        <v>394</v>
      </c>
      <c r="G113" s="3">
        <v>2500</v>
      </c>
      <c r="H113" s="3" t="s">
        <v>296</v>
      </c>
      <c r="I113" s="3">
        <v>61</v>
      </c>
      <c r="J113" s="7">
        <v>355000</v>
      </c>
      <c r="K113" s="7">
        <v>380000</v>
      </c>
      <c r="L113" s="7">
        <v>0</v>
      </c>
      <c r="M113" s="8">
        <v>65000</v>
      </c>
      <c r="N113" s="9">
        <f t="shared" si="5"/>
        <v>420000</v>
      </c>
      <c r="O113" s="10">
        <f t="shared" si="6"/>
        <v>6382.97872340426</v>
      </c>
      <c r="P113" s="10">
        <v>1350</v>
      </c>
      <c r="Q113" s="11">
        <f t="shared" si="7"/>
        <v>7732.97872340426</v>
      </c>
      <c r="R113" s="12">
        <f t="shared" si="8"/>
        <v>1159.94680851064</v>
      </c>
      <c r="S113" s="10">
        <v>225</v>
      </c>
      <c r="T113" s="13">
        <f t="shared" si="9"/>
        <v>9117.92553191489</v>
      </c>
    </row>
    <row r="114" spans="1:20">
      <c r="A114" s="2" t="s">
        <v>395</v>
      </c>
      <c r="B114" s="3">
        <v>12.3</v>
      </c>
      <c r="C114" s="3" t="s">
        <v>396</v>
      </c>
      <c r="D114" s="3">
        <v>3.5</v>
      </c>
      <c r="E114" s="3" t="s">
        <v>37</v>
      </c>
      <c r="F114" s="3" t="s">
        <v>397</v>
      </c>
      <c r="G114" s="3">
        <v>1200</v>
      </c>
      <c r="H114" s="3" t="s">
        <v>398</v>
      </c>
      <c r="I114" s="3">
        <v>157</v>
      </c>
      <c r="J114" s="7">
        <v>152000</v>
      </c>
      <c r="K114" s="7">
        <v>160000</v>
      </c>
      <c r="L114" s="7">
        <v>180000</v>
      </c>
      <c r="M114" s="8">
        <v>65000</v>
      </c>
      <c r="N114" s="9">
        <f t="shared" si="5"/>
        <v>217000</v>
      </c>
      <c r="O114" s="10">
        <f t="shared" si="6"/>
        <v>3297.87234042553</v>
      </c>
      <c r="P114" s="10">
        <v>1350</v>
      </c>
      <c r="Q114" s="11">
        <f t="shared" si="7"/>
        <v>4647.87234042553</v>
      </c>
      <c r="R114" s="12">
        <f t="shared" si="8"/>
        <v>697.18085106383</v>
      </c>
      <c r="S114" s="10">
        <v>225</v>
      </c>
      <c r="T114" s="13">
        <f t="shared" si="9"/>
        <v>5570.05319148936</v>
      </c>
    </row>
    <row r="115" spans="1:20">
      <c r="A115" s="2" t="s">
        <v>399</v>
      </c>
      <c r="B115" s="3">
        <v>12.4</v>
      </c>
      <c r="C115" s="3" t="s">
        <v>400</v>
      </c>
      <c r="D115" s="3">
        <v>4</v>
      </c>
      <c r="E115" s="3" t="s">
        <v>42</v>
      </c>
      <c r="F115" s="3" t="s">
        <v>401</v>
      </c>
      <c r="G115" s="3">
        <v>2200</v>
      </c>
      <c r="H115" s="3" t="s">
        <v>59</v>
      </c>
      <c r="I115" s="3">
        <v>152</v>
      </c>
      <c r="J115" s="7">
        <v>693800</v>
      </c>
      <c r="K115" s="7">
        <v>690000</v>
      </c>
      <c r="L115" s="7">
        <v>950000</v>
      </c>
      <c r="M115" s="8">
        <v>65000</v>
      </c>
      <c r="N115" s="9">
        <f t="shared" si="5"/>
        <v>758800</v>
      </c>
      <c r="O115" s="10">
        <f t="shared" si="6"/>
        <v>11531.914893617</v>
      </c>
      <c r="P115" s="10">
        <v>1350</v>
      </c>
      <c r="Q115" s="11">
        <f t="shared" si="7"/>
        <v>12881.914893617</v>
      </c>
      <c r="R115" s="12">
        <f t="shared" si="8"/>
        <v>1932.28723404255</v>
      </c>
      <c r="S115" s="10">
        <v>225</v>
      </c>
      <c r="T115" s="13">
        <f t="shared" si="9"/>
        <v>15039.2021276596</v>
      </c>
    </row>
    <row r="116" spans="1:20">
      <c r="A116" s="2" t="s">
        <v>402</v>
      </c>
      <c r="B116" s="3">
        <v>12.6</v>
      </c>
      <c r="C116" s="3" t="s">
        <v>403</v>
      </c>
      <c r="D116" s="3">
        <v>4</v>
      </c>
      <c r="E116" s="3" t="s">
        <v>37</v>
      </c>
      <c r="F116" s="3" t="s">
        <v>404</v>
      </c>
      <c r="G116" s="3">
        <v>2200</v>
      </c>
      <c r="H116" s="3" t="s">
        <v>405</v>
      </c>
      <c r="I116" s="3">
        <v>323</v>
      </c>
      <c r="J116" s="7">
        <v>804000</v>
      </c>
      <c r="K116" s="7">
        <v>600000</v>
      </c>
      <c r="L116" s="7">
        <v>1161461.5</v>
      </c>
      <c r="M116" s="8">
        <v>65000</v>
      </c>
      <c r="N116" s="9">
        <f t="shared" si="5"/>
        <v>869000</v>
      </c>
      <c r="O116" s="10">
        <f t="shared" si="6"/>
        <v>13206.6869300912</v>
      </c>
      <c r="P116" s="10">
        <v>1350</v>
      </c>
      <c r="Q116" s="11">
        <f t="shared" si="7"/>
        <v>14556.6869300912</v>
      </c>
      <c r="R116" s="12">
        <f t="shared" si="8"/>
        <v>2183.50303951368</v>
      </c>
      <c r="S116" s="10">
        <v>225</v>
      </c>
      <c r="T116" s="13">
        <f t="shared" si="9"/>
        <v>16965.1899696049</v>
      </c>
    </row>
    <row r="117" spans="1:20">
      <c r="A117" s="2" t="s">
        <v>406</v>
      </c>
      <c r="B117" s="3">
        <v>12.12</v>
      </c>
      <c r="C117" s="3" t="s">
        <v>403</v>
      </c>
      <c r="D117" s="3">
        <v>4</v>
      </c>
      <c r="E117" s="3" t="s">
        <v>37</v>
      </c>
      <c r="F117" s="3" t="s">
        <v>407</v>
      </c>
      <c r="G117" s="3">
        <v>2200</v>
      </c>
      <c r="H117" s="3" t="s">
        <v>59</v>
      </c>
      <c r="I117" s="3">
        <v>46</v>
      </c>
      <c r="J117" s="7">
        <v>650000</v>
      </c>
      <c r="K117" s="7">
        <v>660000</v>
      </c>
      <c r="L117" s="7">
        <v>0</v>
      </c>
      <c r="M117" s="8">
        <v>65000</v>
      </c>
      <c r="N117" s="9">
        <f t="shared" si="5"/>
        <v>715000</v>
      </c>
      <c r="O117" s="10">
        <f t="shared" si="6"/>
        <v>10866.2613981763</v>
      </c>
      <c r="P117" s="10">
        <v>1350</v>
      </c>
      <c r="Q117" s="11">
        <f t="shared" si="7"/>
        <v>12216.2613981763</v>
      </c>
      <c r="R117" s="12">
        <f t="shared" si="8"/>
        <v>1832.43920972644</v>
      </c>
      <c r="S117" s="10">
        <v>225</v>
      </c>
      <c r="T117" s="13">
        <f t="shared" si="9"/>
        <v>14273.7006079027</v>
      </c>
    </row>
    <row r="118" spans="1:20">
      <c r="A118" s="2" t="s">
        <v>408</v>
      </c>
      <c r="B118" s="3">
        <v>12.12</v>
      </c>
      <c r="C118" s="3" t="s">
        <v>403</v>
      </c>
      <c r="D118" s="3">
        <v>4</v>
      </c>
      <c r="E118" s="3" t="s">
        <v>22</v>
      </c>
      <c r="F118" s="3" t="s">
        <v>409</v>
      </c>
      <c r="G118" s="3">
        <v>2200</v>
      </c>
      <c r="H118" s="3" t="s">
        <v>59</v>
      </c>
      <c r="I118" s="3">
        <v>60</v>
      </c>
      <c r="J118" s="7">
        <v>739000</v>
      </c>
      <c r="K118" s="7">
        <v>760000</v>
      </c>
      <c r="L118" s="7">
        <v>1080000</v>
      </c>
      <c r="M118" s="8">
        <v>65000</v>
      </c>
      <c r="N118" s="9">
        <f t="shared" si="5"/>
        <v>804000</v>
      </c>
      <c r="O118" s="10">
        <f t="shared" si="6"/>
        <v>12218.8449848024</v>
      </c>
      <c r="P118" s="10">
        <v>1350</v>
      </c>
      <c r="Q118" s="11">
        <f t="shared" si="7"/>
        <v>13568.8449848024</v>
      </c>
      <c r="R118" s="12">
        <f t="shared" si="8"/>
        <v>2035.32674772036</v>
      </c>
      <c r="S118" s="10">
        <v>225</v>
      </c>
      <c r="T118" s="13">
        <f t="shared" si="9"/>
        <v>15829.1717325228</v>
      </c>
    </row>
    <row r="119" spans="1:20">
      <c r="A119" s="2" t="s">
        <v>410</v>
      </c>
      <c r="B119" s="3">
        <v>13.1</v>
      </c>
      <c r="C119" s="3" t="s">
        <v>403</v>
      </c>
      <c r="D119" s="3">
        <v>4</v>
      </c>
      <c r="E119" s="3" t="s">
        <v>27</v>
      </c>
      <c r="F119" s="3" t="s">
        <v>411</v>
      </c>
      <c r="G119" s="3">
        <v>2200</v>
      </c>
      <c r="H119" s="3" t="s">
        <v>412</v>
      </c>
      <c r="I119" s="3">
        <v>458</v>
      </c>
      <c r="J119" s="7">
        <v>885000</v>
      </c>
      <c r="K119" s="7">
        <v>670000</v>
      </c>
      <c r="L119" s="7">
        <v>954882.38</v>
      </c>
      <c r="M119" s="8">
        <v>65000</v>
      </c>
      <c r="N119" s="9">
        <f t="shared" si="5"/>
        <v>950000</v>
      </c>
      <c r="O119" s="10">
        <f t="shared" si="6"/>
        <v>14437.6899696049</v>
      </c>
      <c r="P119" s="10">
        <v>1350</v>
      </c>
      <c r="Q119" s="11">
        <f t="shared" si="7"/>
        <v>15787.6899696049</v>
      </c>
      <c r="R119" s="12">
        <f t="shared" si="8"/>
        <v>2368.15349544073</v>
      </c>
      <c r="S119" s="10">
        <v>225</v>
      </c>
      <c r="T119" s="13">
        <f t="shared" si="9"/>
        <v>18380.8434650456</v>
      </c>
    </row>
    <row r="120" spans="1:20">
      <c r="A120" s="2" t="s">
        <v>413</v>
      </c>
      <c r="B120" s="3">
        <v>13.3</v>
      </c>
      <c r="C120" s="3" t="s">
        <v>414</v>
      </c>
      <c r="D120" s="3">
        <v>4</v>
      </c>
      <c r="E120" s="3" t="s">
        <v>251</v>
      </c>
      <c r="F120" s="3" t="s">
        <v>415</v>
      </c>
      <c r="G120" s="3">
        <v>2200</v>
      </c>
      <c r="H120" s="3" t="s">
        <v>59</v>
      </c>
      <c r="I120" s="3">
        <v>60</v>
      </c>
      <c r="J120" s="7">
        <v>618000</v>
      </c>
      <c r="K120" s="7">
        <v>650000</v>
      </c>
      <c r="L120" s="7">
        <v>0</v>
      </c>
      <c r="M120" s="8">
        <v>65000</v>
      </c>
      <c r="N120" s="9">
        <f t="shared" si="5"/>
        <v>683000</v>
      </c>
      <c r="O120" s="10">
        <f t="shared" si="6"/>
        <v>10379.9392097264</v>
      </c>
      <c r="P120" s="10">
        <v>1350</v>
      </c>
      <c r="Q120" s="11">
        <f t="shared" si="7"/>
        <v>11729.9392097264</v>
      </c>
      <c r="R120" s="12">
        <f t="shared" si="8"/>
        <v>1759.49088145897</v>
      </c>
      <c r="S120" s="10">
        <v>225</v>
      </c>
      <c r="T120" s="13">
        <f t="shared" si="9"/>
        <v>13714.4300911854</v>
      </c>
    </row>
    <row r="121" spans="1:20">
      <c r="A121" s="2" t="s">
        <v>416</v>
      </c>
      <c r="B121" s="3">
        <v>8.5</v>
      </c>
      <c r="C121" s="3" t="s">
        <v>417</v>
      </c>
      <c r="D121" s="3">
        <v>4</v>
      </c>
      <c r="E121" s="3" t="s">
        <v>37</v>
      </c>
      <c r="F121" s="3" t="s">
        <v>418</v>
      </c>
      <c r="G121" s="3">
        <v>2000</v>
      </c>
      <c r="H121" s="3" t="s">
        <v>95</v>
      </c>
      <c r="I121" s="3">
        <v>347</v>
      </c>
      <c r="J121" s="7">
        <v>269000</v>
      </c>
      <c r="K121" s="7">
        <v>170000</v>
      </c>
      <c r="L121" s="7">
        <v>278956.53</v>
      </c>
      <c r="M121" s="8">
        <v>65000</v>
      </c>
      <c r="N121" s="9">
        <f t="shared" si="5"/>
        <v>334000</v>
      </c>
      <c r="O121" s="10">
        <f t="shared" si="6"/>
        <v>5075.98784194529</v>
      </c>
      <c r="P121" s="10">
        <v>1350</v>
      </c>
      <c r="Q121" s="11">
        <f t="shared" si="7"/>
        <v>6425.98784194529</v>
      </c>
      <c r="R121" s="12">
        <f t="shared" si="8"/>
        <v>963.898176291793</v>
      </c>
      <c r="S121" s="10">
        <v>225</v>
      </c>
      <c r="T121" s="13">
        <f t="shared" si="9"/>
        <v>7614.88601823708</v>
      </c>
    </row>
    <row r="122" spans="1:20">
      <c r="A122" s="2" t="s">
        <v>419</v>
      </c>
      <c r="B122" s="3">
        <v>8.5</v>
      </c>
      <c r="C122" s="3" t="s">
        <v>417</v>
      </c>
      <c r="D122" s="3">
        <v>4</v>
      </c>
      <c r="E122" s="3" t="s">
        <v>37</v>
      </c>
      <c r="F122" s="3" t="s">
        <v>420</v>
      </c>
      <c r="G122" s="3">
        <v>2000</v>
      </c>
      <c r="H122" s="3" t="s">
        <v>130</v>
      </c>
      <c r="I122" s="3">
        <v>193</v>
      </c>
      <c r="J122" s="7">
        <v>261000</v>
      </c>
      <c r="K122" s="7">
        <v>220000</v>
      </c>
      <c r="L122" s="7">
        <v>431684.22</v>
      </c>
      <c r="M122" s="8">
        <v>65000</v>
      </c>
      <c r="N122" s="9">
        <f t="shared" si="5"/>
        <v>326000</v>
      </c>
      <c r="O122" s="10">
        <f t="shared" si="6"/>
        <v>4954.40729483283</v>
      </c>
      <c r="P122" s="10">
        <v>1350</v>
      </c>
      <c r="Q122" s="11">
        <f t="shared" si="7"/>
        <v>6304.40729483283</v>
      </c>
      <c r="R122" s="12">
        <f t="shared" si="8"/>
        <v>945.661094224924</v>
      </c>
      <c r="S122" s="10">
        <v>225</v>
      </c>
      <c r="T122" s="13">
        <f t="shared" si="9"/>
        <v>7475.06838905775</v>
      </c>
    </row>
    <row r="123" spans="1:20">
      <c r="A123" s="2" t="s">
        <v>421</v>
      </c>
      <c r="B123" s="3">
        <v>8.3</v>
      </c>
      <c r="C123" s="3" t="s">
        <v>422</v>
      </c>
      <c r="D123" s="3">
        <v>4</v>
      </c>
      <c r="E123" s="3" t="s">
        <v>27</v>
      </c>
      <c r="F123" s="3" t="s">
        <v>423</v>
      </c>
      <c r="G123" s="3">
        <v>2000</v>
      </c>
      <c r="H123" s="3" t="s">
        <v>194</v>
      </c>
      <c r="I123" s="3">
        <v>325</v>
      </c>
      <c r="J123" s="7">
        <v>326000</v>
      </c>
      <c r="K123" s="7">
        <v>250000</v>
      </c>
      <c r="L123" s="7">
        <v>338000</v>
      </c>
      <c r="M123" s="8">
        <v>65000</v>
      </c>
      <c r="N123" s="9">
        <f t="shared" si="5"/>
        <v>391000</v>
      </c>
      <c r="O123" s="10">
        <f t="shared" si="6"/>
        <v>5942.24924012158</v>
      </c>
      <c r="P123" s="10">
        <v>1350</v>
      </c>
      <c r="Q123" s="11">
        <f t="shared" si="7"/>
        <v>7292.24924012158</v>
      </c>
      <c r="R123" s="12">
        <f t="shared" si="8"/>
        <v>1093.83738601824</v>
      </c>
      <c r="S123" s="10">
        <v>225</v>
      </c>
      <c r="T123" s="13">
        <f t="shared" si="9"/>
        <v>8611.08662613982</v>
      </c>
    </row>
    <row r="124" spans="1:20">
      <c r="A124" s="2" t="s">
        <v>424</v>
      </c>
      <c r="B124" s="3">
        <v>9.12</v>
      </c>
      <c r="C124" s="3" t="s">
        <v>425</v>
      </c>
      <c r="D124" s="3">
        <v>4</v>
      </c>
      <c r="E124" s="3" t="s">
        <v>37</v>
      </c>
      <c r="F124" s="3" t="s">
        <v>426</v>
      </c>
      <c r="G124" s="3">
        <v>1500</v>
      </c>
      <c r="H124" s="3" t="s">
        <v>190</v>
      </c>
      <c r="I124" s="3">
        <v>228</v>
      </c>
      <c r="J124" s="7">
        <v>135000</v>
      </c>
      <c r="K124" s="7">
        <v>100000</v>
      </c>
      <c r="L124" s="7">
        <v>110000</v>
      </c>
      <c r="M124" s="8">
        <v>65000</v>
      </c>
      <c r="N124" s="9">
        <f t="shared" si="5"/>
        <v>200000</v>
      </c>
      <c r="O124" s="10">
        <f t="shared" si="6"/>
        <v>3039.51367781155</v>
      </c>
      <c r="P124" s="10">
        <v>1350</v>
      </c>
      <c r="Q124" s="11">
        <f t="shared" si="7"/>
        <v>4389.51367781155</v>
      </c>
      <c r="R124" s="12">
        <f t="shared" si="8"/>
        <v>658.427051671733</v>
      </c>
      <c r="S124" s="10">
        <v>225</v>
      </c>
      <c r="T124" s="13">
        <f t="shared" si="9"/>
        <v>5272.94072948328</v>
      </c>
    </row>
    <row r="125" spans="1:20">
      <c r="A125" s="2" t="s">
        <v>427</v>
      </c>
      <c r="B125" s="3">
        <v>11.7</v>
      </c>
      <c r="C125" s="3" t="s">
        <v>428</v>
      </c>
      <c r="D125" s="3">
        <v>4.5</v>
      </c>
      <c r="E125" s="3" t="s">
        <v>429</v>
      </c>
      <c r="F125" s="3" t="s">
        <v>430</v>
      </c>
      <c r="G125" s="3">
        <v>1500</v>
      </c>
      <c r="H125" s="3" t="s">
        <v>431</v>
      </c>
      <c r="I125" s="3">
        <v>410</v>
      </c>
      <c r="J125" s="7">
        <v>448000</v>
      </c>
      <c r="K125" s="7">
        <v>350000</v>
      </c>
      <c r="L125" s="7">
        <v>302695.66</v>
      </c>
      <c r="M125" s="8">
        <v>65000</v>
      </c>
      <c r="N125" s="9">
        <f t="shared" si="5"/>
        <v>513000</v>
      </c>
      <c r="O125" s="10">
        <f t="shared" si="6"/>
        <v>7796.35258358663</v>
      </c>
      <c r="P125" s="10">
        <v>1350</v>
      </c>
      <c r="Q125" s="11">
        <f t="shared" si="7"/>
        <v>9146.35258358663</v>
      </c>
      <c r="R125" s="12">
        <f t="shared" si="8"/>
        <v>1371.95288753799</v>
      </c>
      <c r="S125" s="10">
        <v>225</v>
      </c>
      <c r="T125" s="13">
        <f t="shared" si="9"/>
        <v>10743.3054711246</v>
      </c>
    </row>
    <row r="126" spans="1:20">
      <c r="A126" s="2" t="s">
        <v>432</v>
      </c>
      <c r="B126" s="3">
        <v>11.1</v>
      </c>
      <c r="C126" s="3" t="s">
        <v>428</v>
      </c>
      <c r="D126" s="3">
        <v>4.5</v>
      </c>
      <c r="E126" s="3" t="s">
        <v>27</v>
      </c>
      <c r="F126" s="3" t="s">
        <v>433</v>
      </c>
      <c r="G126" s="3">
        <v>1500</v>
      </c>
      <c r="H126" s="3" t="s">
        <v>434</v>
      </c>
      <c r="I126" s="3">
        <v>408</v>
      </c>
      <c r="J126" s="7">
        <v>454000</v>
      </c>
      <c r="K126" s="7">
        <v>350000</v>
      </c>
      <c r="L126" s="7">
        <v>330913.03</v>
      </c>
      <c r="M126" s="8">
        <v>65000</v>
      </c>
      <c r="N126" s="9">
        <f t="shared" si="5"/>
        <v>519000</v>
      </c>
      <c r="O126" s="10">
        <f t="shared" si="6"/>
        <v>7887.53799392097</v>
      </c>
      <c r="P126" s="10">
        <v>1350</v>
      </c>
      <c r="Q126" s="11">
        <f t="shared" si="7"/>
        <v>9237.53799392097</v>
      </c>
      <c r="R126" s="12">
        <f t="shared" si="8"/>
        <v>1385.63069908815</v>
      </c>
      <c r="S126" s="10">
        <v>225</v>
      </c>
      <c r="T126" s="13">
        <f t="shared" si="9"/>
        <v>10848.1686930091</v>
      </c>
    </row>
    <row r="127" spans="1:20">
      <c r="A127" s="2" t="s">
        <v>435</v>
      </c>
      <c r="B127" s="3">
        <v>12.6</v>
      </c>
      <c r="C127" s="3" t="s">
        <v>436</v>
      </c>
      <c r="D127" s="3">
        <v>4</v>
      </c>
      <c r="E127" s="3" t="s">
        <v>37</v>
      </c>
      <c r="F127" s="3" t="s">
        <v>437</v>
      </c>
      <c r="G127" s="3">
        <v>1500</v>
      </c>
      <c r="H127" s="3" t="s">
        <v>244</v>
      </c>
      <c r="I127" s="3">
        <v>68</v>
      </c>
      <c r="J127" s="7">
        <v>319500</v>
      </c>
      <c r="K127" s="7">
        <v>330000</v>
      </c>
      <c r="L127" s="7">
        <v>625500</v>
      </c>
      <c r="M127" s="8">
        <v>65000</v>
      </c>
      <c r="N127" s="9">
        <f t="shared" si="5"/>
        <v>384500</v>
      </c>
      <c r="O127" s="10">
        <f t="shared" si="6"/>
        <v>5843.46504559271</v>
      </c>
      <c r="P127" s="10">
        <v>1350</v>
      </c>
      <c r="Q127" s="11">
        <f t="shared" si="7"/>
        <v>7193.46504559271</v>
      </c>
      <c r="R127" s="12">
        <f t="shared" si="8"/>
        <v>1079.01975683891</v>
      </c>
      <c r="S127" s="10">
        <v>225</v>
      </c>
      <c r="T127" s="13">
        <f t="shared" si="9"/>
        <v>8497.48480243161</v>
      </c>
    </row>
    <row r="128" spans="1:20">
      <c r="A128" s="2" t="s">
        <v>438</v>
      </c>
      <c r="B128" s="3">
        <v>7.7</v>
      </c>
      <c r="C128" s="3" t="s">
        <v>422</v>
      </c>
      <c r="D128" s="3">
        <v>4</v>
      </c>
      <c r="E128" s="3" t="s">
        <v>37</v>
      </c>
      <c r="F128" s="3" t="s">
        <v>439</v>
      </c>
      <c r="G128" s="3">
        <v>2000</v>
      </c>
      <c r="H128" s="3" t="s">
        <v>52</v>
      </c>
      <c r="I128" s="3">
        <v>87</v>
      </c>
      <c r="J128" s="7">
        <v>278000</v>
      </c>
      <c r="K128" s="7">
        <v>290000</v>
      </c>
      <c r="L128" s="7">
        <v>276760</v>
      </c>
      <c r="M128" s="8">
        <v>65000</v>
      </c>
      <c r="N128" s="9">
        <f t="shared" si="5"/>
        <v>343000</v>
      </c>
      <c r="O128" s="10">
        <f t="shared" si="6"/>
        <v>5212.76595744681</v>
      </c>
      <c r="P128" s="10">
        <v>1350</v>
      </c>
      <c r="Q128" s="11">
        <f t="shared" si="7"/>
        <v>6562.76595744681</v>
      </c>
      <c r="R128" s="12">
        <f t="shared" si="8"/>
        <v>984.414893617021</v>
      </c>
      <c r="S128" s="10">
        <v>225</v>
      </c>
      <c r="T128" s="13">
        <f t="shared" si="9"/>
        <v>7772.18085106383</v>
      </c>
    </row>
    <row r="129" spans="1:20">
      <c r="A129" s="2" t="s">
        <v>440</v>
      </c>
      <c r="B129" s="3">
        <v>8.3</v>
      </c>
      <c r="C129" s="3" t="s">
        <v>441</v>
      </c>
      <c r="D129" s="3">
        <v>4</v>
      </c>
      <c r="E129" s="3" t="s">
        <v>27</v>
      </c>
      <c r="F129" s="3" t="s">
        <v>442</v>
      </c>
      <c r="G129" s="3">
        <v>2000</v>
      </c>
      <c r="H129" s="3" t="s">
        <v>72</v>
      </c>
      <c r="I129" s="3">
        <v>219</v>
      </c>
      <c r="J129" s="7">
        <v>315000</v>
      </c>
      <c r="K129" s="7">
        <v>300000</v>
      </c>
      <c r="L129" s="7">
        <v>365500</v>
      </c>
      <c r="M129" s="8">
        <v>65000</v>
      </c>
      <c r="N129" s="9">
        <f t="shared" si="5"/>
        <v>380000</v>
      </c>
      <c r="O129" s="10">
        <f t="shared" si="6"/>
        <v>5775.07598784195</v>
      </c>
      <c r="P129" s="10">
        <v>1350</v>
      </c>
      <c r="Q129" s="11">
        <f t="shared" si="7"/>
        <v>7125.07598784195</v>
      </c>
      <c r="R129" s="12">
        <f t="shared" si="8"/>
        <v>1068.76139817629</v>
      </c>
      <c r="S129" s="10">
        <v>225</v>
      </c>
      <c r="T129" s="13">
        <f t="shared" si="9"/>
        <v>8418.83738601824</v>
      </c>
    </row>
    <row r="130" spans="1:20">
      <c r="A130" s="2" t="s">
        <v>443</v>
      </c>
      <c r="B130" s="3">
        <v>8.3</v>
      </c>
      <c r="C130" s="3" t="s">
        <v>444</v>
      </c>
      <c r="D130" s="3">
        <v>4.5</v>
      </c>
      <c r="E130" s="3" t="s">
        <v>27</v>
      </c>
      <c r="F130" s="3" t="s">
        <v>445</v>
      </c>
      <c r="G130" s="3">
        <v>2000</v>
      </c>
      <c r="H130" s="3" t="s">
        <v>130</v>
      </c>
      <c r="I130" s="3">
        <v>193</v>
      </c>
      <c r="J130" s="7">
        <v>350000</v>
      </c>
      <c r="K130" s="7">
        <v>350000</v>
      </c>
      <c r="L130" s="7">
        <v>340000</v>
      </c>
      <c r="M130" s="8">
        <v>65000</v>
      </c>
      <c r="N130" s="9">
        <f t="shared" si="5"/>
        <v>415000</v>
      </c>
      <c r="O130" s="10">
        <f t="shared" si="6"/>
        <v>6306.99088145897</v>
      </c>
      <c r="P130" s="10">
        <v>1350</v>
      </c>
      <c r="Q130" s="11">
        <f t="shared" si="7"/>
        <v>7656.99088145897</v>
      </c>
      <c r="R130" s="12">
        <f t="shared" si="8"/>
        <v>1148.54863221885</v>
      </c>
      <c r="S130" s="10">
        <v>225</v>
      </c>
      <c r="T130" s="13">
        <f t="shared" si="9"/>
        <v>9030.53951367781</v>
      </c>
    </row>
    <row r="131" spans="1:20">
      <c r="A131" s="2" t="s">
        <v>446</v>
      </c>
      <c r="B131" s="3">
        <v>10.4</v>
      </c>
      <c r="C131" s="3" t="s">
        <v>447</v>
      </c>
      <c r="D131" s="3">
        <v>3.5</v>
      </c>
      <c r="E131" s="3" t="s">
        <v>75</v>
      </c>
      <c r="F131" s="3" t="s">
        <v>448</v>
      </c>
      <c r="G131" s="3">
        <v>1500</v>
      </c>
      <c r="H131" s="3" t="s">
        <v>59</v>
      </c>
      <c r="I131" s="3">
        <v>152</v>
      </c>
      <c r="J131" s="7">
        <v>230500</v>
      </c>
      <c r="K131" s="7">
        <v>250000</v>
      </c>
      <c r="L131" s="7">
        <v>230000</v>
      </c>
      <c r="M131" s="8">
        <v>65000</v>
      </c>
      <c r="N131" s="9">
        <f t="shared" ref="N131:N194" si="10">J131+M131</f>
        <v>295500</v>
      </c>
      <c r="O131" s="10">
        <f t="shared" ref="O131:O194" si="11">N131/65.8</f>
        <v>4490.88145896657</v>
      </c>
      <c r="P131" s="10">
        <v>1350</v>
      </c>
      <c r="Q131" s="11">
        <f t="shared" ref="Q131:Q194" si="12">SUM(O131:P131)</f>
        <v>5840.88145896657</v>
      </c>
      <c r="R131" s="12">
        <f t="shared" ref="R131:R194" si="13">Q131*0.15</f>
        <v>876.132218844985</v>
      </c>
      <c r="S131" s="10">
        <v>225</v>
      </c>
      <c r="T131" s="13">
        <f t="shared" ref="T131:T194" si="14">SUM(Q131:S131)</f>
        <v>6942.01367781155</v>
      </c>
    </row>
    <row r="132" spans="1:20">
      <c r="A132" s="2" t="s">
        <v>449</v>
      </c>
      <c r="B132" s="3">
        <v>8.3</v>
      </c>
      <c r="C132" s="3" t="s">
        <v>450</v>
      </c>
      <c r="D132" s="3">
        <v>4</v>
      </c>
      <c r="E132" s="3" t="s">
        <v>42</v>
      </c>
      <c r="F132" s="3" t="s">
        <v>451</v>
      </c>
      <c r="G132" s="3">
        <v>1500</v>
      </c>
      <c r="H132" s="3" t="s">
        <v>49</v>
      </c>
      <c r="I132" s="3">
        <v>52</v>
      </c>
      <c r="J132" s="7">
        <v>207500</v>
      </c>
      <c r="K132" s="7">
        <v>220000</v>
      </c>
      <c r="L132" s="7">
        <v>0</v>
      </c>
      <c r="M132" s="8">
        <v>65000</v>
      </c>
      <c r="N132" s="9">
        <f t="shared" si="10"/>
        <v>272500</v>
      </c>
      <c r="O132" s="10">
        <f t="shared" si="11"/>
        <v>4141.33738601824</v>
      </c>
      <c r="P132" s="10">
        <v>1350</v>
      </c>
      <c r="Q132" s="11">
        <f t="shared" si="12"/>
        <v>5491.33738601824</v>
      </c>
      <c r="R132" s="12">
        <f t="shared" si="13"/>
        <v>823.700607902736</v>
      </c>
      <c r="S132" s="10">
        <v>225</v>
      </c>
      <c r="T132" s="13">
        <f t="shared" si="14"/>
        <v>6540.03799392097</v>
      </c>
    </row>
    <row r="133" spans="1:20">
      <c r="A133" s="2" t="s">
        <v>452</v>
      </c>
      <c r="B133" s="3">
        <v>8.6</v>
      </c>
      <c r="C133" s="3" t="s">
        <v>453</v>
      </c>
      <c r="D133" s="3">
        <v>4</v>
      </c>
      <c r="E133" s="3" t="s">
        <v>27</v>
      </c>
      <c r="F133" s="3" t="s">
        <v>454</v>
      </c>
      <c r="G133" s="3">
        <v>1500</v>
      </c>
      <c r="H133" s="3" t="s">
        <v>49</v>
      </c>
      <c r="I133" s="3">
        <v>43</v>
      </c>
      <c r="J133" s="7">
        <v>217000</v>
      </c>
      <c r="K133" s="7">
        <v>250000</v>
      </c>
      <c r="L133" s="7">
        <v>0</v>
      </c>
      <c r="M133" s="8">
        <v>65000</v>
      </c>
      <c r="N133" s="9">
        <f t="shared" si="10"/>
        <v>282000</v>
      </c>
      <c r="O133" s="10">
        <f t="shared" si="11"/>
        <v>4285.71428571429</v>
      </c>
      <c r="P133" s="10">
        <v>1350</v>
      </c>
      <c r="Q133" s="11">
        <f t="shared" si="12"/>
        <v>5635.71428571429</v>
      </c>
      <c r="R133" s="12">
        <f t="shared" si="13"/>
        <v>845.357142857143</v>
      </c>
      <c r="S133" s="10">
        <v>225</v>
      </c>
      <c r="T133" s="13">
        <f t="shared" si="14"/>
        <v>6706.07142857143</v>
      </c>
    </row>
    <row r="134" spans="1:20">
      <c r="A134" s="2" t="s">
        <v>455</v>
      </c>
      <c r="B134" s="3">
        <v>8.7</v>
      </c>
      <c r="C134" s="3" t="s">
        <v>456</v>
      </c>
      <c r="D134" s="3">
        <v>4</v>
      </c>
      <c r="E134" s="3" t="s">
        <v>37</v>
      </c>
      <c r="F134" s="3" t="s">
        <v>457</v>
      </c>
      <c r="G134" s="3">
        <v>1500</v>
      </c>
      <c r="H134" s="3" t="s">
        <v>29</v>
      </c>
      <c r="I134" s="3">
        <v>33</v>
      </c>
      <c r="J134" s="7">
        <v>165000</v>
      </c>
      <c r="K134" s="7">
        <v>180000</v>
      </c>
      <c r="L134" s="7">
        <v>0</v>
      </c>
      <c r="M134" s="8">
        <v>65000</v>
      </c>
      <c r="N134" s="9">
        <f t="shared" si="10"/>
        <v>230000</v>
      </c>
      <c r="O134" s="10">
        <f t="shared" si="11"/>
        <v>3495.44072948328</v>
      </c>
      <c r="P134" s="10">
        <v>1350</v>
      </c>
      <c r="Q134" s="11">
        <f t="shared" si="12"/>
        <v>4845.44072948328</v>
      </c>
      <c r="R134" s="12">
        <f t="shared" si="13"/>
        <v>726.816109422492</v>
      </c>
      <c r="S134" s="10">
        <v>225</v>
      </c>
      <c r="T134" s="13">
        <f t="shared" si="14"/>
        <v>5797.25683890578</v>
      </c>
    </row>
    <row r="135" spans="1:20">
      <c r="A135" s="2" t="s">
        <v>458</v>
      </c>
      <c r="B135" s="3">
        <v>8.8</v>
      </c>
      <c r="C135" s="3" t="s">
        <v>459</v>
      </c>
      <c r="D135" s="3">
        <v>4</v>
      </c>
      <c r="E135" s="3" t="s">
        <v>27</v>
      </c>
      <c r="F135" s="3" t="s">
        <v>460</v>
      </c>
      <c r="G135" s="3">
        <v>1500</v>
      </c>
      <c r="H135" s="3" t="s">
        <v>55</v>
      </c>
      <c r="I135" s="3">
        <v>72</v>
      </c>
      <c r="J135" s="7">
        <v>212000</v>
      </c>
      <c r="K135" s="7">
        <v>230000</v>
      </c>
      <c r="L135" s="7">
        <v>0</v>
      </c>
      <c r="M135" s="8">
        <v>65000</v>
      </c>
      <c r="N135" s="9">
        <f t="shared" si="10"/>
        <v>277000</v>
      </c>
      <c r="O135" s="10">
        <f t="shared" si="11"/>
        <v>4209.726443769</v>
      </c>
      <c r="P135" s="10">
        <v>1350</v>
      </c>
      <c r="Q135" s="11">
        <f t="shared" si="12"/>
        <v>5559.726443769</v>
      </c>
      <c r="R135" s="12">
        <f t="shared" si="13"/>
        <v>833.95896656535</v>
      </c>
      <c r="S135" s="10">
        <v>225</v>
      </c>
      <c r="T135" s="13">
        <f t="shared" si="14"/>
        <v>6618.68541033435</v>
      </c>
    </row>
    <row r="136" spans="1:20">
      <c r="A136" s="2" t="s">
        <v>461</v>
      </c>
      <c r="B136" s="3">
        <v>9.1</v>
      </c>
      <c r="C136" s="3" t="s">
        <v>462</v>
      </c>
      <c r="D136" s="3">
        <v>3.5</v>
      </c>
      <c r="E136" s="3" t="s">
        <v>93</v>
      </c>
      <c r="F136" s="3" t="s">
        <v>463</v>
      </c>
      <c r="G136" s="3">
        <v>3500</v>
      </c>
      <c r="H136" s="3" t="s">
        <v>309</v>
      </c>
      <c r="I136" s="3">
        <v>43</v>
      </c>
      <c r="J136" s="7">
        <v>465000</v>
      </c>
      <c r="K136" s="7">
        <v>480000</v>
      </c>
      <c r="L136" s="7">
        <v>900000</v>
      </c>
      <c r="M136" s="8">
        <v>65000</v>
      </c>
      <c r="N136" s="9">
        <f t="shared" si="10"/>
        <v>530000</v>
      </c>
      <c r="O136" s="10">
        <f t="shared" si="11"/>
        <v>8054.71124620061</v>
      </c>
      <c r="P136" s="10">
        <v>1350</v>
      </c>
      <c r="Q136" s="11">
        <f t="shared" si="12"/>
        <v>9404.71124620061</v>
      </c>
      <c r="R136" s="12">
        <f t="shared" si="13"/>
        <v>1410.70668693009</v>
      </c>
      <c r="S136" s="10">
        <v>225</v>
      </c>
      <c r="T136" s="13">
        <f t="shared" si="14"/>
        <v>11040.4179331307</v>
      </c>
    </row>
    <row r="137" spans="1:20">
      <c r="A137" s="2" t="s">
        <v>464</v>
      </c>
      <c r="B137" s="3">
        <v>7.2</v>
      </c>
      <c r="C137" s="3" t="s">
        <v>465</v>
      </c>
      <c r="D137" s="3">
        <v>3.5</v>
      </c>
      <c r="E137" s="3" t="s">
        <v>37</v>
      </c>
      <c r="F137" s="3" t="s">
        <v>466</v>
      </c>
      <c r="G137" s="3">
        <v>2400</v>
      </c>
      <c r="H137" s="3" t="s">
        <v>296</v>
      </c>
      <c r="I137" s="3">
        <v>187</v>
      </c>
      <c r="J137" s="7">
        <v>81500</v>
      </c>
      <c r="K137" s="7">
        <v>70000</v>
      </c>
      <c r="L137" s="7">
        <v>533095.31</v>
      </c>
      <c r="M137" s="8">
        <v>65000</v>
      </c>
      <c r="N137" s="9">
        <f t="shared" si="10"/>
        <v>146500</v>
      </c>
      <c r="O137" s="10">
        <f t="shared" si="11"/>
        <v>2226.44376899696</v>
      </c>
      <c r="P137" s="10">
        <v>1350</v>
      </c>
      <c r="Q137" s="11">
        <f t="shared" si="12"/>
        <v>3576.44376899696</v>
      </c>
      <c r="R137" s="12">
        <f t="shared" si="13"/>
        <v>536.466565349544</v>
      </c>
      <c r="S137" s="10">
        <v>225</v>
      </c>
      <c r="T137" s="13">
        <f t="shared" si="14"/>
        <v>4337.9103343465</v>
      </c>
    </row>
    <row r="138" spans="1:20">
      <c r="A138" s="2" t="s">
        <v>467</v>
      </c>
      <c r="B138" s="3">
        <v>7.1</v>
      </c>
      <c r="C138" s="3" t="s">
        <v>468</v>
      </c>
      <c r="D138" s="3">
        <v>4</v>
      </c>
      <c r="E138" s="3" t="s">
        <v>27</v>
      </c>
      <c r="F138" s="3" t="s">
        <v>469</v>
      </c>
      <c r="G138" s="3">
        <v>2400</v>
      </c>
      <c r="H138" s="3" t="s">
        <v>29</v>
      </c>
      <c r="I138" s="3">
        <v>323</v>
      </c>
      <c r="J138" s="7">
        <v>289000</v>
      </c>
      <c r="K138" s="7">
        <v>160000</v>
      </c>
      <c r="L138" s="7">
        <v>309363.63</v>
      </c>
      <c r="M138" s="8">
        <v>65000</v>
      </c>
      <c r="N138" s="9">
        <f t="shared" si="10"/>
        <v>354000</v>
      </c>
      <c r="O138" s="10">
        <f t="shared" si="11"/>
        <v>5379.93920972644</v>
      </c>
      <c r="P138" s="10">
        <v>1350</v>
      </c>
      <c r="Q138" s="11">
        <f t="shared" si="12"/>
        <v>6729.93920972644</v>
      </c>
      <c r="R138" s="12">
        <f t="shared" si="13"/>
        <v>1009.49088145897</v>
      </c>
      <c r="S138" s="10">
        <v>225</v>
      </c>
      <c r="T138" s="13">
        <f t="shared" si="14"/>
        <v>7964.43009118541</v>
      </c>
    </row>
    <row r="139" spans="1:20">
      <c r="A139" s="2" t="s">
        <v>470</v>
      </c>
      <c r="B139" s="3">
        <v>7.2</v>
      </c>
      <c r="C139" s="3" t="s">
        <v>471</v>
      </c>
      <c r="D139" s="3">
        <v>4</v>
      </c>
      <c r="E139" s="3" t="s">
        <v>472</v>
      </c>
      <c r="F139" s="3" t="s">
        <v>473</v>
      </c>
      <c r="G139" s="3">
        <v>2400</v>
      </c>
      <c r="H139" s="3" t="s">
        <v>474</v>
      </c>
      <c r="I139" s="3">
        <v>281</v>
      </c>
      <c r="J139" s="7">
        <v>386000</v>
      </c>
      <c r="K139" s="7">
        <v>350000</v>
      </c>
      <c r="L139" s="7">
        <v>398782.59</v>
      </c>
      <c r="M139" s="8">
        <v>65000</v>
      </c>
      <c r="N139" s="9">
        <f t="shared" si="10"/>
        <v>451000</v>
      </c>
      <c r="O139" s="10">
        <f t="shared" si="11"/>
        <v>6854.10334346505</v>
      </c>
      <c r="P139" s="10">
        <v>1350</v>
      </c>
      <c r="Q139" s="11">
        <f t="shared" si="12"/>
        <v>8204.10334346505</v>
      </c>
      <c r="R139" s="12">
        <f t="shared" si="13"/>
        <v>1230.61550151976</v>
      </c>
      <c r="S139" s="10">
        <v>225</v>
      </c>
      <c r="T139" s="13">
        <f t="shared" si="14"/>
        <v>9659.7188449848</v>
      </c>
    </row>
    <row r="140" spans="1:20">
      <c r="A140" s="2" t="s">
        <v>475</v>
      </c>
      <c r="B140" s="3">
        <v>7.3</v>
      </c>
      <c r="C140" s="3" t="s">
        <v>471</v>
      </c>
      <c r="D140" s="3">
        <v>4</v>
      </c>
      <c r="E140" s="3" t="s">
        <v>347</v>
      </c>
      <c r="F140" s="3" t="s">
        <v>476</v>
      </c>
      <c r="G140" s="3">
        <v>2400</v>
      </c>
      <c r="H140" s="3" t="s">
        <v>477</v>
      </c>
      <c r="I140" s="3">
        <v>93</v>
      </c>
      <c r="J140" s="7">
        <v>290000</v>
      </c>
      <c r="K140" s="7">
        <v>280000</v>
      </c>
      <c r="L140" s="7">
        <v>0</v>
      </c>
      <c r="M140" s="8">
        <v>65000</v>
      </c>
      <c r="N140" s="9">
        <f t="shared" si="10"/>
        <v>355000</v>
      </c>
      <c r="O140" s="10">
        <f t="shared" si="11"/>
        <v>5395.1367781155</v>
      </c>
      <c r="P140" s="10">
        <v>1350</v>
      </c>
      <c r="Q140" s="11">
        <f t="shared" si="12"/>
        <v>6745.1367781155</v>
      </c>
      <c r="R140" s="12">
        <f t="shared" si="13"/>
        <v>1011.77051671733</v>
      </c>
      <c r="S140" s="10">
        <v>225</v>
      </c>
      <c r="T140" s="13">
        <f t="shared" si="14"/>
        <v>7981.90729483283</v>
      </c>
    </row>
    <row r="141" spans="1:20">
      <c r="A141" s="2" t="s">
        <v>478</v>
      </c>
      <c r="B141" s="3">
        <v>8.1</v>
      </c>
      <c r="C141" s="3" t="s">
        <v>471</v>
      </c>
      <c r="D141" s="3">
        <v>4</v>
      </c>
      <c r="E141" s="3" t="s">
        <v>93</v>
      </c>
      <c r="F141" s="3" t="s">
        <v>479</v>
      </c>
      <c r="G141" s="3">
        <v>2400</v>
      </c>
      <c r="H141" s="3" t="s">
        <v>221</v>
      </c>
      <c r="I141" s="3">
        <v>323</v>
      </c>
      <c r="J141" s="7">
        <v>389500</v>
      </c>
      <c r="K141" s="7">
        <v>300000</v>
      </c>
      <c r="L141" s="7">
        <v>401454.53</v>
      </c>
      <c r="M141" s="8">
        <v>65000</v>
      </c>
      <c r="N141" s="9">
        <f t="shared" si="10"/>
        <v>454500</v>
      </c>
      <c r="O141" s="10">
        <f t="shared" si="11"/>
        <v>6907.29483282675</v>
      </c>
      <c r="P141" s="10">
        <v>1350</v>
      </c>
      <c r="Q141" s="11">
        <f t="shared" si="12"/>
        <v>8257.29483282675</v>
      </c>
      <c r="R141" s="12">
        <f t="shared" si="13"/>
        <v>1238.59422492401</v>
      </c>
      <c r="S141" s="10">
        <v>225</v>
      </c>
      <c r="T141" s="13">
        <f t="shared" si="14"/>
        <v>9720.88905775076</v>
      </c>
    </row>
    <row r="142" spans="1:20">
      <c r="A142" s="2" t="s">
        <v>480</v>
      </c>
      <c r="B142" s="3">
        <v>9.3</v>
      </c>
      <c r="C142" s="3" t="s">
        <v>481</v>
      </c>
      <c r="D142" s="3">
        <v>4</v>
      </c>
      <c r="E142" s="3" t="s">
        <v>27</v>
      </c>
      <c r="F142" s="3" t="s">
        <v>482</v>
      </c>
      <c r="G142" s="3">
        <v>2400</v>
      </c>
      <c r="H142" s="3" t="s">
        <v>95</v>
      </c>
      <c r="I142" s="3">
        <v>254</v>
      </c>
      <c r="J142" s="7">
        <v>440000</v>
      </c>
      <c r="K142" s="7">
        <v>350000</v>
      </c>
      <c r="L142" s="7">
        <v>563266.69</v>
      </c>
      <c r="M142" s="8">
        <v>65000</v>
      </c>
      <c r="N142" s="9">
        <f t="shared" si="10"/>
        <v>505000</v>
      </c>
      <c r="O142" s="10">
        <f t="shared" si="11"/>
        <v>7674.77203647416</v>
      </c>
      <c r="P142" s="10">
        <v>1350</v>
      </c>
      <c r="Q142" s="11">
        <f t="shared" si="12"/>
        <v>9024.77203647417</v>
      </c>
      <c r="R142" s="12">
        <f t="shared" si="13"/>
        <v>1353.71580547112</v>
      </c>
      <c r="S142" s="10">
        <v>225</v>
      </c>
      <c r="T142" s="13">
        <f t="shared" si="14"/>
        <v>10603.4878419453</v>
      </c>
    </row>
    <row r="143" spans="1:20">
      <c r="A143" s="2" t="s">
        <v>483</v>
      </c>
      <c r="B143" s="3">
        <v>7.1</v>
      </c>
      <c r="C143" s="3" t="s">
        <v>484</v>
      </c>
      <c r="D143" s="3">
        <v>4</v>
      </c>
      <c r="E143" s="3" t="s">
        <v>27</v>
      </c>
      <c r="F143" s="3" t="s">
        <v>485</v>
      </c>
      <c r="G143" s="3">
        <v>2350</v>
      </c>
      <c r="H143" s="3" t="s">
        <v>80</v>
      </c>
      <c r="I143" s="3">
        <v>1591</v>
      </c>
      <c r="J143" s="7">
        <v>714000</v>
      </c>
      <c r="K143" s="7">
        <v>300000</v>
      </c>
      <c r="L143" s="7">
        <v>329050</v>
      </c>
      <c r="M143" s="8">
        <v>65000</v>
      </c>
      <c r="N143" s="9">
        <f t="shared" si="10"/>
        <v>779000</v>
      </c>
      <c r="O143" s="10">
        <f t="shared" si="11"/>
        <v>11838.905775076</v>
      </c>
      <c r="P143" s="10">
        <v>1350</v>
      </c>
      <c r="Q143" s="11">
        <f t="shared" si="12"/>
        <v>13188.905775076</v>
      </c>
      <c r="R143" s="12">
        <f t="shared" si="13"/>
        <v>1978.3358662614</v>
      </c>
      <c r="S143" s="10">
        <v>225</v>
      </c>
      <c r="T143" s="13">
        <f t="shared" si="14"/>
        <v>15392.2416413374</v>
      </c>
    </row>
    <row r="144" spans="1:20">
      <c r="A144" s="2" t="s">
        <v>486</v>
      </c>
      <c r="B144" s="3">
        <v>6.11</v>
      </c>
      <c r="C144" s="3" t="s">
        <v>484</v>
      </c>
      <c r="D144" s="3">
        <v>4</v>
      </c>
      <c r="E144" s="3" t="s">
        <v>37</v>
      </c>
      <c r="F144" s="3" t="s">
        <v>487</v>
      </c>
      <c r="G144" s="3">
        <v>2400</v>
      </c>
      <c r="H144" s="3" t="s">
        <v>49</v>
      </c>
      <c r="I144" s="3">
        <v>185</v>
      </c>
      <c r="J144" s="7">
        <v>409000</v>
      </c>
      <c r="K144" s="7">
        <v>350000</v>
      </c>
      <c r="L144" s="7">
        <v>370000</v>
      </c>
      <c r="M144" s="8">
        <v>65000</v>
      </c>
      <c r="N144" s="9">
        <f t="shared" si="10"/>
        <v>474000</v>
      </c>
      <c r="O144" s="10">
        <f t="shared" si="11"/>
        <v>7203.64741641337</v>
      </c>
      <c r="P144" s="10">
        <v>1350</v>
      </c>
      <c r="Q144" s="11">
        <f t="shared" si="12"/>
        <v>8553.64741641337</v>
      </c>
      <c r="R144" s="12">
        <f t="shared" si="13"/>
        <v>1283.04711246201</v>
      </c>
      <c r="S144" s="10">
        <v>225</v>
      </c>
      <c r="T144" s="13">
        <f t="shared" si="14"/>
        <v>10061.6945288754</v>
      </c>
    </row>
    <row r="145" spans="1:20">
      <c r="A145" s="2" t="s">
        <v>488</v>
      </c>
      <c r="B145" s="3">
        <v>7.3</v>
      </c>
      <c r="C145" s="3" t="s">
        <v>489</v>
      </c>
      <c r="D145" s="3">
        <v>4</v>
      </c>
      <c r="E145" s="3" t="s">
        <v>42</v>
      </c>
      <c r="F145" s="3" t="s">
        <v>490</v>
      </c>
      <c r="G145" s="3">
        <v>2400</v>
      </c>
      <c r="H145" s="3" t="s">
        <v>206</v>
      </c>
      <c r="I145" s="3">
        <v>155</v>
      </c>
      <c r="J145" s="7">
        <v>380000</v>
      </c>
      <c r="K145" s="7">
        <v>380000</v>
      </c>
      <c r="L145" s="7">
        <v>400000</v>
      </c>
      <c r="M145" s="8">
        <v>65000</v>
      </c>
      <c r="N145" s="9">
        <f t="shared" si="10"/>
        <v>445000</v>
      </c>
      <c r="O145" s="10">
        <f t="shared" si="11"/>
        <v>6762.9179331307</v>
      </c>
      <c r="P145" s="10">
        <v>1350</v>
      </c>
      <c r="Q145" s="11">
        <f t="shared" si="12"/>
        <v>8112.9179331307</v>
      </c>
      <c r="R145" s="12">
        <f t="shared" si="13"/>
        <v>1216.9376899696</v>
      </c>
      <c r="S145" s="10">
        <v>225</v>
      </c>
      <c r="T145" s="13">
        <f t="shared" si="14"/>
        <v>9554.8556231003</v>
      </c>
    </row>
    <row r="146" spans="1:20">
      <c r="A146" s="2" t="s">
        <v>491</v>
      </c>
      <c r="B146" s="3">
        <v>8.3</v>
      </c>
      <c r="C146" s="3" t="s">
        <v>484</v>
      </c>
      <c r="D146" s="3">
        <v>4</v>
      </c>
      <c r="E146" s="3" t="s">
        <v>37</v>
      </c>
      <c r="F146" s="3" t="s">
        <v>492</v>
      </c>
      <c r="G146" s="3">
        <v>2400</v>
      </c>
      <c r="H146" s="3" t="s">
        <v>493</v>
      </c>
      <c r="I146" s="3">
        <v>312</v>
      </c>
      <c r="J146" s="7">
        <v>496000</v>
      </c>
      <c r="K146" s="7">
        <v>400000</v>
      </c>
      <c r="L146" s="7">
        <v>402090.91</v>
      </c>
      <c r="M146" s="8">
        <v>65000</v>
      </c>
      <c r="N146" s="9">
        <f t="shared" si="10"/>
        <v>561000</v>
      </c>
      <c r="O146" s="10">
        <f t="shared" si="11"/>
        <v>8525.8358662614</v>
      </c>
      <c r="P146" s="10">
        <v>1350</v>
      </c>
      <c r="Q146" s="11">
        <f t="shared" si="12"/>
        <v>9875.8358662614</v>
      </c>
      <c r="R146" s="12">
        <f t="shared" si="13"/>
        <v>1481.37537993921</v>
      </c>
      <c r="S146" s="10">
        <v>225</v>
      </c>
      <c r="T146" s="13">
        <f t="shared" si="14"/>
        <v>11582.2112462006</v>
      </c>
    </row>
    <row r="147" spans="1:20">
      <c r="A147" s="2" t="s">
        <v>494</v>
      </c>
      <c r="B147" s="3">
        <v>8.6</v>
      </c>
      <c r="C147" s="3" t="s">
        <v>495</v>
      </c>
      <c r="D147" s="3">
        <v>4</v>
      </c>
      <c r="E147" s="3" t="s">
        <v>27</v>
      </c>
      <c r="F147" s="3" t="s">
        <v>496</v>
      </c>
      <c r="G147" s="3">
        <v>2400</v>
      </c>
      <c r="H147" s="3" t="s">
        <v>497</v>
      </c>
      <c r="I147" s="3">
        <v>275</v>
      </c>
      <c r="J147" s="7">
        <v>410000</v>
      </c>
      <c r="K147" s="7">
        <v>350000</v>
      </c>
      <c r="L147" s="7">
        <v>480772.72</v>
      </c>
      <c r="M147" s="8">
        <v>65000</v>
      </c>
      <c r="N147" s="9">
        <f t="shared" si="10"/>
        <v>475000</v>
      </c>
      <c r="O147" s="10">
        <f t="shared" si="11"/>
        <v>7218.84498480243</v>
      </c>
      <c r="P147" s="10">
        <v>1350</v>
      </c>
      <c r="Q147" s="11">
        <f t="shared" si="12"/>
        <v>8568.84498480243</v>
      </c>
      <c r="R147" s="12">
        <f t="shared" si="13"/>
        <v>1285.32674772036</v>
      </c>
      <c r="S147" s="10">
        <v>225</v>
      </c>
      <c r="T147" s="13">
        <f t="shared" si="14"/>
        <v>10079.1717325228</v>
      </c>
    </row>
    <row r="148" spans="1:20">
      <c r="A148" s="2" t="s">
        <v>498</v>
      </c>
      <c r="B148" s="3">
        <v>12.12</v>
      </c>
      <c r="C148" s="3" t="s">
        <v>499</v>
      </c>
      <c r="D148" s="3">
        <v>4</v>
      </c>
      <c r="E148" s="3" t="s">
        <v>37</v>
      </c>
      <c r="F148" s="3" t="s">
        <v>500</v>
      </c>
      <c r="G148" s="3">
        <v>2000</v>
      </c>
      <c r="H148" s="3" t="s">
        <v>99</v>
      </c>
      <c r="I148" s="3">
        <v>83</v>
      </c>
      <c r="J148" s="7">
        <v>930000</v>
      </c>
      <c r="K148" s="7">
        <v>930000</v>
      </c>
      <c r="L148" s="7">
        <v>0</v>
      </c>
      <c r="M148" s="8">
        <v>65000</v>
      </c>
      <c r="N148" s="9">
        <f t="shared" si="10"/>
        <v>995000</v>
      </c>
      <c r="O148" s="10">
        <f t="shared" si="11"/>
        <v>15121.5805471125</v>
      </c>
      <c r="P148" s="10">
        <v>1350</v>
      </c>
      <c r="Q148" s="11">
        <f t="shared" si="12"/>
        <v>16471.5805471125</v>
      </c>
      <c r="R148" s="12">
        <f t="shared" si="13"/>
        <v>2470.73708206687</v>
      </c>
      <c r="S148" s="10">
        <v>225</v>
      </c>
      <c r="T148" s="13">
        <f t="shared" si="14"/>
        <v>19167.3176291793</v>
      </c>
    </row>
    <row r="149" spans="1:20">
      <c r="A149" s="2" t="s">
        <v>501</v>
      </c>
      <c r="B149" s="3">
        <v>6.12</v>
      </c>
      <c r="C149" s="3" t="s">
        <v>502</v>
      </c>
      <c r="D149" s="3">
        <v>4</v>
      </c>
      <c r="E149" s="3" t="s">
        <v>42</v>
      </c>
      <c r="F149" s="3" t="s">
        <v>503</v>
      </c>
      <c r="G149" s="3">
        <v>2000</v>
      </c>
      <c r="H149" s="3" t="s">
        <v>86</v>
      </c>
      <c r="I149" s="3">
        <v>271</v>
      </c>
      <c r="J149" s="7">
        <v>150000</v>
      </c>
      <c r="K149" s="7">
        <v>100000</v>
      </c>
      <c r="L149" s="7">
        <v>320000</v>
      </c>
      <c r="M149" s="8">
        <v>65000</v>
      </c>
      <c r="N149" s="9">
        <f t="shared" si="10"/>
        <v>215000</v>
      </c>
      <c r="O149" s="10">
        <f t="shared" si="11"/>
        <v>3267.47720364742</v>
      </c>
      <c r="P149" s="10">
        <v>1350</v>
      </c>
      <c r="Q149" s="11">
        <f t="shared" si="12"/>
        <v>4617.47720364742</v>
      </c>
      <c r="R149" s="12">
        <f t="shared" si="13"/>
        <v>692.621580547113</v>
      </c>
      <c r="S149" s="10">
        <v>225</v>
      </c>
      <c r="T149" s="13">
        <f t="shared" si="14"/>
        <v>5535.09878419453</v>
      </c>
    </row>
    <row r="150" spans="1:20">
      <c r="A150" s="2" t="s">
        <v>504</v>
      </c>
      <c r="B150" s="3">
        <v>8.8</v>
      </c>
      <c r="C150" s="3" t="s">
        <v>505</v>
      </c>
      <c r="D150" s="3">
        <v>4</v>
      </c>
      <c r="E150" s="3" t="s">
        <v>197</v>
      </c>
      <c r="F150" s="3" t="s">
        <v>506</v>
      </c>
      <c r="G150" s="3">
        <v>2000</v>
      </c>
      <c r="H150" s="3" t="s">
        <v>206</v>
      </c>
      <c r="I150" s="3">
        <v>95</v>
      </c>
      <c r="J150" s="7">
        <v>256500</v>
      </c>
      <c r="K150" s="7">
        <v>237000</v>
      </c>
      <c r="L150" s="7">
        <v>0</v>
      </c>
      <c r="M150" s="8">
        <v>65000</v>
      </c>
      <c r="N150" s="9">
        <f t="shared" si="10"/>
        <v>321500</v>
      </c>
      <c r="O150" s="10">
        <f t="shared" si="11"/>
        <v>4886.01823708207</v>
      </c>
      <c r="P150" s="10">
        <v>1350</v>
      </c>
      <c r="Q150" s="11">
        <f t="shared" si="12"/>
        <v>6236.01823708207</v>
      </c>
      <c r="R150" s="12">
        <f t="shared" si="13"/>
        <v>935.40273556231</v>
      </c>
      <c r="S150" s="10">
        <v>225</v>
      </c>
      <c r="T150" s="13">
        <f t="shared" si="14"/>
        <v>7396.42097264438</v>
      </c>
    </row>
    <row r="151" spans="1:20">
      <c r="A151" s="2" t="s">
        <v>507</v>
      </c>
      <c r="B151" s="3">
        <v>10.6</v>
      </c>
      <c r="C151" s="3" t="s">
        <v>508</v>
      </c>
      <c r="D151" s="3">
        <v>4</v>
      </c>
      <c r="E151" s="3" t="s">
        <v>37</v>
      </c>
      <c r="F151" s="3" t="s">
        <v>509</v>
      </c>
      <c r="G151" s="3">
        <v>2000</v>
      </c>
      <c r="H151" s="3" t="s">
        <v>510</v>
      </c>
      <c r="I151" s="3">
        <v>58</v>
      </c>
      <c r="J151" s="7">
        <v>374000</v>
      </c>
      <c r="K151" s="7">
        <v>390000</v>
      </c>
      <c r="L151" s="7">
        <v>0</v>
      </c>
      <c r="M151" s="8">
        <v>65000</v>
      </c>
      <c r="N151" s="9">
        <f t="shared" si="10"/>
        <v>439000</v>
      </c>
      <c r="O151" s="10">
        <f t="shared" si="11"/>
        <v>6671.73252279635</v>
      </c>
      <c r="P151" s="10">
        <v>1350</v>
      </c>
      <c r="Q151" s="11">
        <f t="shared" si="12"/>
        <v>8021.73252279635</v>
      </c>
      <c r="R151" s="12">
        <f t="shared" si="13"/>
        <v>1203.25987841945</v>
      </c>
      <c r="S151" s="10">
        <v>225</v>
      </c>
      <c r="T151" s="13">
        <f t="shared" si="14"/>
        <v>9449.99240121581</v>
      </c>
    </row>
    <row r="152" spans="1:20">
      <c r="A152" s="2" t="s">
        <v>511</v>
      </c>
      <c r="B152" s="3">
        <v>8.9</v>
      </c>
      <c r="C152" s="3" t="s">
        <v>512</v>
      </c>
      <c r="D152" s="3">
        <v>4</v>
      </c>
      <c r="E152" s="3" t="s">
        <v>37</v>
      </c>
      <c r="F152" s="3" t="s">
        <v>513</v>
      </c>
      <c r="G152" s="3">
        <v>1500</v>
      </c>
      <c r="H152" s="3" t="s">
        <v>190</v>
      </c>
      <c r="I152" s="3">
        <v>274</v>
      </c>
      <c r="J152" s="7">
        <v>124000</v>
      </c>
      <c r="K152" s="7">
        <v>80000</v>
      </c>
      <c r="L152" s="7">
        <v>88900</v>
      </c>
      <c r="M152" s="8">
        <v>65000</v>
      </c>
      <c r="N152" s="9">
        <f t="shared" si="10"/>
        <v>189000</v>
      </c>
      <c r="O152" s="10">
        <f t="shared" si="11"/>
        <v>2872.34042553192</v>
      </c>
      <c r="P152" s="10">
        <v>1350</v>
      </c>
      <c r="Q152" s="11">
        <f t="shared" si="12"/>
        <v>4222.34042553191</v>
      </c>
      <c r="R152" s="12">
        <f t="shared" si="13"/>
        <v>633.351063829787</v>
      </c>
      <c r="S152" s="10">
        <v>225</v>
      </c>
      <c r="T152" s="13">
        <f t="shared" si="14"/>
        <v>5080.6914893617</v>
      </c>
    </row>
    <row r="153" spans="1:20">
      <c r="A153" s="2" t="s">
        <v>514</v>
      </c>
      <c r="B153" s="3">
        <v>9.9</v>
      </c>
      <c r="C153" s="3" t="s">
        <v>515</v>
      </c>
      <c r="D153" s="3">
        <v>4</v>
      </c>
      <c r="E153" s="3" t="s">
        <v>47</v>
      </c>
      <c r="F153" s="3" t="s">
        <v>516</v>
      </c>
      <c r="G153" s="3">
        <v>1300</v>
      </c>
      <c r="H153" s="3" t="s">
        <v>29</v>
      </c>
      <c r="I153" s="3">
        <v>68</v>
      </c>
      <c r="J153" s="7">
        <v>79000</v>
      </c>
      <c r="K153" s="7">
        <v>90000</v>
      </c>
      <c r="L153" s="7">
        <v>0</v>
      </c>
      <c r="M153" s="8">
        <v>65000</v>
      </c>
      <c r="N153" s="9">
        <f t="shared" si="10"/>
        <v>144000</v>
      </c>
      <c r="O153" s="10">
        <f t="shared" si="11"/>
        <v>2188.44984802432</v>
      </c>
      <c r="P153" s="10">
        <v>1350</v>
      </c>
      <c r="Q153" s="11">
        <f t="shared" si="12"/>
        <v>3538.44984802432</v>
      </c>
      <c r="R153" s="12">
        <f t="shared" si="13"/>
        <v>530.767477203647</v>
      </c>
      <c r="S153" s="10">
        <v>225</v>
      </c>
      <c r="T153" s="13">
        <f t="shared" si="14"/>
        <v>4294.21732522796</v>
      </c>
    </row>
    <row r="154" spans="1:20">
      <c r="A154" s="2" t="s">
        <v>517</v>
      </c>
      <c r="B154" s="3">
        <v>6.8</v>
      </c>
      <c r="C154" s="3" t="s">
        <v>518</v>
      </c>
      <c r="D154" s="3">
        <v>3.5</v>
      </c>
      <c r="E154" s="3" t="s">
        <v>37</v>
      </c>
      <c r="F154" s="3" t="s">
        <v>519</v>
      </c>
      <c r="G154" s="3">
        <v>1300</v>
      </c>
      <c r="H154" s="3" t="s">
        <v>248</v>
      </c>
      <c r="I154" s="3">
        <v>52</v>
      </c>
      <c r="J154" s="7">
        <v>93000</v>
      </c>
      <c r="K154" s="7">
        <v>120000</v>
      </c>
      <c r="L154" s="7">
        <v>0</v>
      </c>
      <c r="M154" s="8">
        <v>65000</v>
      </c>
      <c r="N154" s="9">
        <f t="shared" si="10"/>
        <v>158000</v>
      </c>
      <c r="O154" s="10">
        <f t="shared" si="11"/>
        <v>2401.21580547112</v>
      </c>
      <c r="P154" s="10">
        <v>1350</v>
      </c>
      <c r="Q154" s="11">
        <f t="shared" si="12"/>
        <v>3751.21580547112</v>
      </c>
      <c r="R154" s="12">
        <f t="shared" si="13"/>
        <v>562.682370820669</v>
      </c>
      <c r="S154" s="10">
        <v>225</v>
      </c>
      <c r="T154" s="13">
        <f t="shared" si="14"/>
        <v>4538.89817629179</v>
      </c>
    </row>
    <row r="155" spans="1:20">
      <c r="A155" s="2" t="s">
        <v>520</v>
      </c>
      <c r="B155" s="3">
        <v>7.3</v>
      </c>
      <c r="C155" s="3" t="s">
        <v>521</v>
      </c>
      <c r="D155" s="3">
        <v>4</v>
      </c>
      <c r="E155" s="3" t="s">
        <v>93</v>
      </c>
      <c r="F155" s="3" t="s">
        <v>522</v>
      </c>
      <c r="G155" s="3">
        <v>1300</v>
      </c>
      <c r="H155" s="3" t="s">
        <v>68</v>
      </c>
      <c r="I155" s="3">
        <v>67</v>
      </c>
      <c r="J155" s="7">
        <v>89000</v>
      </c>
      <c r="K155" s="7">
        <v>100000</v>
      </c>
      <c r="L155" s="7">
        <v>0</v>
      </c>
      <c r="M155" s="8">
        <v>65000</v>
      </c>
      <c r="N155" s="9">
        <f t="shared" si="10"/>
        <v>154000</v>
      </c>
      <c r="O155" s="10">
        <f t="shared" si="11"/>
        <v>2340.42553191489</v>
      </c>
      <c r="P155" s="10">
        <v>1350</v>
      </c>
      <c r="Q155" s="11">
        <f t="shared" si="12"/>
        <v>3690.42553191489</v>
      </c>
      <c r="R155" s="12">
        <f t="shared" si="13"/>
        <v>553.563829787234</v>
      </c>
      <c r="S155" s="10">
        <v>225</v>
      </c>
      <c r="T155" s="13">
        <f t="shared" si="14"/>
        <v>4468.98936170213</v>
      </c>
    </row>
    <row r="156" spans="1:20">
      <c r="A156" s="2" t="s">
        <v>523</v>
      </c>
      <c r="B156" s="3">
        <v>7.4</v>
      </c>
      <c r="C156" s="3" t="s">
        <v>521</v>
      </c>
      <c r="D156" s="3">
        <v>4</v>
      </c>
      <c r="E156" s="3" t="s">
        <v>27</v>
      </c>
      <c r="F156" s="3" t="s">
        <v>524</v>
      </c>
      <c r="G156" s="3">
        <v>1300</v>
      </c>
      <c r="H156" s="3" t="s">
        <v>68</v>
      </c>
      <c r="I156" s="3">
        <v>60</v>
      </c>
      <c r="J156" s="7">
        <v>83000</v>
      </c>
      <c r="K156" s="7">
        <v>110000</v>
      </c>
      <c r="L156" s="7">
        <v>79476.19</v>
      </c>
      <c r="M156" s="8">
        <v>65000</v>
      </c>
      <c r="N156" s="9">
        <f t="shared" si="10"/>
        <v>148000</v>
      </c>
      <c r="O156" s="10">
        <f t="shared" si="11"/>
        <v>2249.24012158055</v>
      </c>
      <c r="P156" s="10">
        <v>1350</v>
      </c>
      <c r="Q156" s="11">
        <f t="shared" si="12"/>
        <v>3599.24012158055</v>
      </c>
      <c r="R156" s="12">
        <f t="shared" si="13"/>
        <v>539.886018237082</v>
      </c>
      <c r="S156" s="10">
        <v>225</v>
      </c>
      <c r="T156" s="13">
        <f t="shared" si="14"/>
        <v>4364.12613981763</v>
      </c>
    </row>
    <row r="157" spans="1:20">
      <c r="A157" s="2" t="s">
        <v>525</v>
      </c>
      <c r="B157" s="3">
        <v>10.6</v>
      </c>
      <c r="C157" s="3" t="s">
        <v>526</v>
      </c>
      <c r="D157" s="3">
        <v>4</v>
      </c>
      <c r="E157" s="3" t="s">
        <v>27</v>
      </c>
      <c r="F157" s="3" t="s">
        <v>527</v>
      </c>
      <c r="G157" s="3">
        <v>1300</v>
      </c>
      <c r="H157" s="3" t="s">
        <v>29</v>
      </c>
      <c r="I157" s="3">
        <v>78</v>
      </c>
      <c r="J157" s="7">
        <v>112000</v>
      </c>
      <c r="K157" s="7">
        <v>130000</v>
      </c>
      <c r="L157" s="7">
        <v>0</v>
      </c>
      <c r="M157" s="8">
        <v>65000</v>
      </c>
      <c r="N157" s="9">
        <f t="shared" si="10"/>
        <v>177000</v>
      </c>
      <c r="O157" s="10">
        <f t="shared" si="11"/>
        <v>2689.96960486322</v>
      </c>
      <c r="P157" s="10">
        <v>1350</v>
      </c>
      <c r="Q157" s="11">
        <f t="shared" si="12"/>
        <v>4039.96960486322</v>
      </c>
      <c r="R157" s="12">
        <f t="shared" si="13"/>
        <v>605.995440729483</v>
      </c>
      <c r="S157" s="10">
        <v>225</v>
      </c>
      <c r="T157" s="13">
        <f t="shared" si="14"/>
        <v>4870.9650455927</v>
      </c>
    </row>
    <row r="158" spans="1:20">
      <c r="A158" s="2" t="s">
        <v>528</v>
      </c>
      <c r="B158" s="3">
        <v>7.4</v>
      </c>
      <c r="C158" s="3" t="s">
        <v>529</v>
      </c>
      <c r="D158" s="3">
        <v>4</v>
      </c>
      <c r="E158" s="3" t="s">
        <v>93</v>
      </c>
      <c r="F158" s="3" t="s">
        <v>530</v>
      </c>
      <c r="G158" s="3">
        <v>2000</v>
      </c>
      <c r="H158" s="3" t="s">
        <v>412</v>
      </c>
      <c r="I158" s="3">
        <v>540</v>
      </c>
      <c r="J158" s="7">
        <v>187000</v>
      </c>
      <c r="K158" s="7">
        <v>40000</v>
      </c>
      <c r="L158" s="7">
        <v>167720</v>
      </c>
      <c r="M158" s="8">
        <v>65000</v>
      </c>
      <c r="N158" s="9">
        <f t="shared" si="10"/>
        <v>252000</v>
      </c>
      <c r="O158" s="10">
        <f t="shared" si="11"/>
        <v>3829.78723404255</v>
      </c>
      <c r="P158" s="10">
        <v>1350</v>
      </c>
      <c r="Q158" s="11">
        <f t="shared" si="12"/>
        <v>5179.78723404255</v>
      </c>
      <c r="R158" s="12">
        <f t="shared" si="13"/>
        <v>776.968085106383</v>
      </c>
      <c r="S158" s="10">
        <v>225</v>
      </c>
      <c r="T158" s="13">
        <f t="shared" si="14"/>
        <v>6181.75531914894</v>
      </c>
    </row>
    <row r="159" spans="1:20">
      <c r="A159" s="2" t="s">
        <v>531</v>
      </c>
      <c r="B159" s="3">
        <v>8.2</v>
      </c>
      <c r="C159" s="3" t="s">
        <v>532</v>
      </c>
      <c r="D159" s="3">
        <v>4</v>
      </c>
      <c r="E159" s="3" t="s">
        <v>27</v>
      </c>
      <c r="F159" s="3" t="s">
        <v>533</v>
      </c>
      <c r="G159" s="3">
        <v>2000</v>
      </c>
      <c r="H159" s="3" t="s">
        <v>86</v>
      </c>
      <c r="I159" s="3">
        <v>253</v>
      </c>
      <c r="J159" s="7">
        <v>328000</v>
      </c>
      <c r="K159" s="7">
        <v>290000</v>
      </c>
      <c r="L159" s="7">
        <v>690000</v>
      </c>
      <c r="M159" s="8">
        <v>65000</v>
      </c>
      <c r="N159" s="9">
        <f t="shared" si="10"/>
        <v>393000</v>
      </c>
      <c r="O159" s="10">
        <f t="shared" si="11"/>
        <v>5972.6443768997</v>
      </c>
      <c r="P159" s="10">
        <v>1350</v>
      </c>
      <c r="Q159" s="11">
        <f t="shared" si="12"/>
        <v>7322.6443768997</v>
      </c>
      <c r="R159" s="12">
        <f t="shared" si="13"/>
        <v>1098.39665653495</v>
      </c>
      <c r="S159" s="10">
        <v>225</v>
      </c>
      <c r="T159" s="13">
        <f t="shared" si="14"/>
        <v>8646.04103343465</v>
      </c>
    </row>
    <row r="160" spans="1:20">
      <c r="A160" s="2" t="s">
        <v>534</v>
      </c>
      <c r="B160" s="3">
        <v>8.8</v>
      </c>
      <c r="C160" s="3" t="s">
        <v>535</v>
      </c>
      <c r="D160" s="3">
        <v>4</v>
      </c>
      <c r="E160" s="3" t="s">
        <v>27</v>
      </c>
      <c r="F160" s="3" t="s">
        <v>536</v>
      </c>
      <c r="G160" s="3">
        <v>2000</v>
      </c>
      <c r="H160" s="3" t="s">
        <v>537</v>
      </c>
      <c r="I160" s="3">
        <v>309</v>
      </c>
      <c r="J160" s="7">
        <v>319000</v>
      </c>
      <c r="K160" s="7">
        <v>100000</v>
      </c>
      <c r="L160" s="7">
        <v>307840</v>
      </c>
      <c r="M160" s="8">
        <v>65000</v>
      </c>
      <c r="N160" s="9">
        <f t="shared" si="10"/>
        <v>384000</v>
      </c>
      <c r="O160" s="10">
        <f t="shared" si="11"/>
        <v>5835.86626139818</v>
      </c>
      <c r="P160" s="10">
        <v>1350</v>
      </c>
      <c r="Q160" s="11">
        <f t="shared" si="12"/>
        <v>7185.86626139818</v>
      </c>
      <c r="R160" s="12">
        <f t="shared" si="13"/>
        <v>1077.87993920973</v>
      </c>
      <c r="S160" s="10">
        <v>225</v>
      </c>
      <c r="T160" s="13">
        <f t="shared" si="14"/>
        <v>8488.7462006079</v>
      </c>
    </row>
    <row r="161" spans="1:20">
      <c r="A161" s="2" t="s">
        <v>538</v>
      </c>
      <c r="B161" s="3">
        <v>9.12</v>
      </c>
      <c r="C161" s="3" t="s">
        <v>532</v>
      </c>
      <c r="D161" s="3">
        <v>4</v>
      </c>
      <c r="E161" s="3" t="s">
        <v>27</v>
      </c>
      <c r="F161" s="3" t="s">
        <v>539</v>
      </c>
      <c r="G161" s="3">
        <v>2000</v>
      </c>
      <c r="H161" s="3" t="s">
        <v>540</v>
      </c>
      <c r="I161" s="3">
        <v>491</v>
      </c>
      <c r="J161" s="7">
        <v>464000</v>
      </c>
      <c r="K161" s="7">
        <v>300000</v>
      </c>
      <c r="L161" s="7">
        <v>376160</v>
      </c>
      <c r="M161" s="8">
        <v>65000</v>
      </c>
      <c r="N161" s="9">
        <f t="shared" si="10"/>
        <v>529000</v>
      </c>
      <c r="O161" s="10">
        <f t="shared" si="11"/>
        <v>8039.51367781155</v>
      </c>
      <c r="P161" s="10">
        <v>1350</v>
      </c>
      <c r="Q161" s="11">
        <f t="shared" si="12"/>
        <v>9389.51367781155</v>
      </c>
      <c r="R161" s="12">
        <f t="shared" si="13"/>
        <v>1408.42705167173</v>
      </c>
      <c r="S161" s="10">
        <v>225</v>
      </c>
      <c r="T161" s="13">
        <f t="shared" si="14"/>
        <v>11022.9407294833</v>
      </c>
    </row>
    <row r="162" spans="1:20">
      <c r="A162" s="2" t="s">
        <v>541</v>
      </c>
      <c r="B162" s="3">
        <v>10.7</v>
      </c>
      <c r="C162" s="3" t="s">
        <v>542</v>
      </c>
      <c r="D162" s="3">
        <v>4</v>
      </c>
      <c r="E162" s="3" t="s">
        <v>37</v>
      </c>
      <c r="F162" s="3" t="s">
        <v>543</v>
      </c>
      <c r="G162" s="3">
        <v>1800</v>
      </c>
      <c r="H162" s="3" t="s">
        <v>95</v>
      </c>
      <c r="I162" s="3">
        <v>248</v>
      </c>
      <c r="J162" s="7">
        <v>119000</v>
      </c>
      <c r="K162" s="7">
        <v>100000</v>
      </c>
      <c r="L162" s="7">
        <v>92900</v>
      </c>
      <c r="M162" s="8">
        <v>65000</v>
      </c>
      <c r="N162" s="9">
        <f t="shared" si="10"/>
        <v>184000</v>
      </c>
      <c r="O162" s="10">
        <f t="shared" si="11"/>
        <v>2796.35258358663</v>
      </c>
      <c r="P162" s="10">
        <v>1350</v>
      </c>
      <c r="Q162" s="11">
        <f t="shared" si="12"/>
        <v>4146.35258358663</v>
      </c>
      <c r="R162" s="12">
        <f t="shared" si="13"/>
        <v>621.952887537994</v>
      </c>
      <c r="S162" s="10">
        <v>225</v>
      </c>
      <c r="T162" s="13">
        <f t="shared" si="14"/>
        <v>4993.30547112462</v>
      </c>
    </row>
    <row r="163" spans="1:20">
      <c r="A163" s="2" t="s">
        <v>544</v>
      </c>
      <c r="B163" s="3">
        <v>6.7</v>
      </c>
      <c r="C163" s="3" t="s">
        <v>545</v>
      </c>
      <c r="D163" s="3">
        <v>3.5</v>
      </c>
      <c r="E163" s="3" t="s">
        <v>37</v>
      </c>
      <c r="F163" s="3" t="s">
        <v>546</v>
      </c>
      <c r="G163" s="3">
        <v>2000</v>
      </c>
      <c r="H163" s="3" t="s">
        <v>214</v>
      </c>
      <c r="I163" s="3">
        <v>258</v>
      </c>
      <c r="J163" s="7">
        <v>203000</v>
      </c>
      <c r="K163" s="7">
        <v>160000</v>
      </c>
      <c r="L163" s="7">
        <v>400000</v>
      </c>
      <c r="M163" s="8">
        <v>65000</v>
      </c>
      <c r="N163" s="9">
        <f t="shared" si="10"/>
        <v>268000</v>
      </c>
      <c r="O163" s="10">
        <f t="shared" si="11"/>
        <v>4072.94832826748</v>
      </c>
      <c r="P163" s="10">
        <v>1350</v>
      </c>
      <c r="Q163" s="11">
        <f t="shared" si="12"/>
        <v>5422.94832826748</v>
      </c>
      <c r="R163" s="12">
        <f t="shared" si="13"/>
        <v>813.442249240122</v>
      </c>
      <c r="S163" s="10">
        <v>225</v>
      </c>
      <c r="T163" s="13">
        <f t="shared" si="14"/>
        <v>6461.3905775076</v>
      </c>
    </row>
    <row r="164" spans="1:20">
      <c r="A164" s="2" t="s">
        <v>547</v>
      </c>
      <c r="B164" s="3">
        <v>7.11</v>
      </c>
      <c r="C164" s="3" t="s">
        <v>548</v>
      </c>
      <c r="D164" s="3">
        <v>4</v>
      </c>
      <c r="E164" s="3" t="s">
        <v>75</v>
      </c>
      <c r="F164" s="3" t="s">
        <v>549</v>
      </c>
      <c r="G164" s="3">
        <v>2000</v>
      </c>
      <c r="H164" s="3" t="s">
        <v>214</v>
      </c>
      <c r="I164" s="3">
        <v>249</v>
      </c>
      <c r="J164" s="7">
        <v>256800</v>
      </c>
      <c r="K164" s="7">
        <v>140000</v>
      </c>
      <c r="L164" s="7">
        <v>193217.39</v>
      </c>
      <c r="M164" s="8">
        <v>65000</v>
      </c>
      <c r="N164" s="9">
        <f t="shared" si="10"/>
        <v>321800</v>
      </c>
      <c r="O164" s="10">
        <f t="shared" si="11"/>
        <v>4890.57750759878</v>
      </c>
      <c r="P164" s="10">
        <v>1350</v>
      </c>
      <c r="Q164" s="11">
        <f t="shared" si="12"/>
        <v>6240.57750759878</v>
      </c>
      <c r="R164" s="12">
        <f t="shared" si="13"/>
        <v>936.086626139818</v>
      </c>
      <c r="S164" s="10">
        <v>225</v>
      </c>
      <c r="T164" s="13">
        <f t="shared" si="14"/>
        <v>7401.6641337386</v>
      </c>
    </row>
    <row r="165" spans="1:20">
      <c r="A165" s="2" t="s">
        <v>550</v>
      </c>
      <c r="B165" s="3">
        <v>8.9</v>
      </c>
      <c r="C165" s="3" t="s">
        <v>551</v>
      </c>
      <c r="D165" s="3">
        <v>4</v>
      </c>
      <c r="E165" s="3" t="s">
        <v>27</v>
      </c>
      <c r="F165" s="3" t="s">
        <v>552</v>
      </c>
      <c r="G165" s="3">
        <v>2500</v>
      </c>
      <c r="H165" s="3" t="s">
        <v>405</v>
      </c>
      <c r="I165" s="3">
        <v>327</v>
      </c>
      <c r="J165" s="7">
        <v>382500</v>
      </c>
      <c r="K165" s="7">
        <v>280000</v>
      </c>
      <c r="L165" s="7">
        <v>429761.91</v>
      </c>
      <c r="M165" s="8">
        <v>65000</v>
      </c>
      <c r="N165" s="9">
        <f t="shared" si="10"/>
        <v>447500</v>
      </c>
      <c r="O165" s="10">
        <f t="shared" si="11"/>
        <v>6800.91185410334</v>
      </c>
      <c r="P165" s="10">
        <v>1350</v>
      </c>
      <c r="Q165" s="11">
        <f t="shared" si="12"/>
        <v>8150.91185410334</v>
      </c>
      <c r="R165" s="12">
        <f t="shared" si="13"/>
        <v>1222.6367781155</v>
      </c>
      <c r="S165" s="10">
        <v>225</v>
      </c>
      <c r="T165" s="13">
        <f t="shared" si="14"/>
        <v>9598.54863221885</v>
      </c>
    </row>
    <row r="166" spans="1:20">
      <c r="A166" s="2" t="s">
        <v>553</v>
      </c>
      <c r="B166" s="3">
        <v>9.3</v>
      </c>
      <c r="C166" s="3" t="s">
        <v>554</v>
      </c>
      <c r="D166" s="3">
        <v>4</v>
      </c>
      <c r="E166" s="3" t="s">
        <v>27</v>
      </c>
      <c r="F166" s="3" t="s">
        <v>555</v>
      </c>
      <c r="G166" s="3">
        <v>2500</v>
      </c>
      <c r="H166" s="3" t="s">
        <v>214</v>
      </c>
      <c r="I166" s="3">
        <v>522</v>
      </c>
      <c r="J166" s="7">
        <v>434800</v>
      </c>
      <c r="K166" s="7">
        <v>300000</v>
      </c>
      <c r="L166" s="7">
        <v>421095.25</v>
      </c>
      <c r="M166" s="8">
        <v>65000</v>
      </c>
      <c r="N166" s="9">
        <f t="shared" si="10"/>
        <v>499800</v>
      </c>
      <c r="O166" s="10">
        <f t="shared" si="11"/>
        <v>7595.74468085106</v>
      </c>
      <c r="P166" s="10">
        <v>1350</v>
      </c>
      <c r="Q166" s="11">
        <f t="shared" si="12"/>
        <v>8945.74468085106</v>
      </c>
      <c r="R166" s="12">
        <f t="shared" si="13"/>
        <v>1341.86170212766</v>
      </c>
      <c r="S166" s="10">
        <v>225</v>
      </c>
      <c r="T166" s="13">
        <f t="shared" si="14"/>
        <v>10512.6063829787</v>
      </c>
    </row>
    <row r="167" spans="1:20">
      <c r="A167" s="2" t="s">
        <v>556</v>
      </c>
      <c r="B167" s="3">
        <v>7.6</v>
      </c>
      <c r="C167" s="3" t="s">
        <v>557</v>
      </c>
      <c r="D167" s="3">
        <v>4.5</v>
      </c>
      <c r="E167" s="3" t="s">
        <v>37</v>
      </c>
      <c r="F167" s="3" t="s">
        <v>558</v>
      </c>
      <c r="G167" s="3">
        <v>3200</v>
      </c>
      <c r="H167" s="3" t="s">
        <v>24</v>
      </c>
      <c r="I167" s="3">
        <v>451</v>
      </c>
      <c r="J167" s="7">
        <v>636500</v>
      </c>
      <c r="K167" s="7">
        <v>480000</v>
      </c>
      <c r="L167" s="7">
        <v>707153.88</v>
      </c>
      <c r="M167" s="8">
        <v>65000</v>
      </c>
      <c r="N167" s="9">
        <f t="shared" si="10"/>
        <v>701500</v>
      </c>
      <c r="O167" s="10">
        <f t="shared" si="11"/>
        <v>10661.094224924</v>
      </c>
      <c r="P167" s="10">
        <v>1350</v>
      </c>
      <c r="Q167" s="11">
        <f t="shared" si="12"/>
        <v>12011.094224924</v>
      </c>
      <c r="R167" s="12">
        <f t="shared" si="13"/>
        <v>1801.6641337386</v>
      </c>
      <c r="S167" s="10">
        <v>225</v>
      </c>
      <c r="T167" s="13">
        <f t="shared" si="14"/>
        <v>14037.7583586626</v>
      </c>
    </row>
    <row r="168" spans="1:20">
      <c r="A168" s="2" t="s">
        <v>559</v>
      </c>
      <c r="B168" s="3">
        <v>4.4</v>
      </c>
      <c r="C168" s="3" t="s">
        <v>560</v>
      </c>
      <c r="D168" s="3">
        <v>4</v>
      </c>
      <c r="E168" s="3" t="s">
        <v>93</v>
      </c>
      <c r="F168" s="3" t="s">
        <v>561</v>
      </c>
      <c r="G168" s="3">
        <v>3000</v>
      </c>
      <c r="H168" s="3" t="s">
        <v>95</v>
      </c>
      <c r="I168" s="3">
        <v>248</v>
      </c>
      <c r="J168" s="7">
        <v>67000</v>
      </c>
      <c r="K168" s="7">
        <v>50000</v>
      </c>
      <c r="L168" s="7">
        <v>57518.52</v>
      </c>
      <c r="M168" s="8">
        <v>65000</v>
      </c>
      <c r="N168" s="9">
        <f t="shared" si="10"/>
        <v>132000</v>
      </c>
      <c r="O168" s="10">
        <f t="shared" si="11"/>
        <v>2006.07902735562</v>
      </c>
      <c r="P168" s="10">
        <v>1350</v>
      </c>
      <c r="Q168" s="11">
        <f t="shared" si="12"/>
        <v>3356.07902735562</v>
      </c>
      <c r="R168" s="12">
        <f t="shared" si="13"/>
        <v>503.411854103343</v>
      </c>
      <c r="S168" s="10">
        <v>225</v>
      </c>
      <c r="T168" s="13">
        <f t="shared" si="14"/>
        <v>4084.49088145897</v>
      </c>
    </row>
    <row r="169" spans="1:20">
      <c r="A169" s="2" t="s">
        <v>562</v>
      </c>
      <c r="B169" s="3">
        <v>7.7</v>
      </c>
      <c r="C169" s="3" t="s">
        <v>563</v>
      </c>
      <c r="D169" s="3">
        <v>4</v>
      </c>
      <c r="E169" s="3" t="s">
        <v>27</v>
      </c>
      <c r="F169" s="3" t="s">
        <v>564</v>
      </c>
      <c r="G169" s="3">
        <v>3000</v>
      </c>
      <c r="H169" s="3" t="s">
        <v>95</v>
      </c>
      <c r="I169" s="3">
        <v>289</v>
      </c>
      <c r="J169" s="7">
        <v>195000</v>
      </c>
      <c r="K169" s="7">
        <v>150000</v>
      </c>
      <c r="L169" s="7">
        <v>82000</v>
      </c>
      <c r="M169" s="8">
        <v>65000</v>
      </c>
      <c r="N169" s="9">
        <f t="shared" si="10"/>
        <v>260000</v>
      </c>
      <c r="O169" s="10">
        <f t="shared" si="11"/>
        <v>3951.36778115502</v>
      </c>
      <c r="P169" s="10">
        <v>1350</v>
      </c>
      <c r="Q169" s="11">
        <f t="shared" si="12"/>
        <v>5301.36778115502</v>
      </c>
      <c r="R169" s="12">
        <f t="shared" si="13"/>
        <v>795.205167173252</v>
      </c>
      <c r="S169" s="10">
        <v>225</v>
      </c>
      <c r="T169" s="13">
        <f t="shared" si="14"/>
        <v>6321.57294832827</v>
      </c>
    </row>
    <row r="170" spans="1:20">
      <c r="A170" s="2" t="s">
        <v>565</v>
      </c>
      <c r="B170" s="3">
        <v>6.11</v>
      </c>
      <c r="C170" s="3" t="s">
        <v>566</v>
      </c>
      <c r="D170" s="3">
        <v>4</v>
      </c>
      <c r="E170" s="3" t="s">
        <v>42</v>
      </c>
      <c r="F170" s="3" t="s">
        <v>567</v>
      </c>
      <c r="G170" s="3">
        <v>4300</v>
      </c>
      <c r="H170" s="3" t="s">
        <v>214</v>
      </c>
      <c r="I170" s="3">
        <v>453</v>
      </c>
      <c r="J170" s="7">
        <v>327000</v>
      </c>
      <c r="K170" s="7">
        <v>330000</v>
      </c>
      <c r="L170" s="7">
        <v>274888.88</v>
      </c>
      <c r="M170" s="8">
        <v>65000</v>
      </c>
      <c r="N170" s="9">
        <f t="shared" si="10"/>
        <v>392000</v>
      </c>
      <c r="O170" s="10">
        <f t="shared" si="11"/>
        <v>5957.44680851064</v>
      </c>
      <c r="P170" s="10">
        <v>1350</v>
      </c>
      <c r="Q170" s="11">
        <f t="shared" si="12"/>
        <v>7307.44680851064</v>
      </c>
      <c r="R170" s="12">
        <f t="shared" si="13"/>
        <v>1096.1170212766</v>
      </c>
      <c r="S170" s="10">
        <v>225</v>
      </c>
      <c r="T170" s="13">
        <f t="shared" si="14"/>
        <v>8628.56382978723</v>
      </c>
    </row>
    <row r="171" spans="1:20">
      <c r="A171" s="2" t="s">
        <v>568</v>
      </c>
      <c r="B171" s="3">
        <v>9.9</v>
      </c>
      <c r="C171" s="3" t="s">
        <v>569</v>
      </c>
      <c r="D171" s="3">
        <v>4</v>
      </c>
      <c r="E171" s="3" t="s">
        <v>42</v>
      </c>
      <c r="F171" s="3" t="s">
        <v>570</v>
      </c>
      <c r="G171" s="3">
        <v>3000</v>
      </c>
      <c r="H171" s="3" t="s">
        <v>571</v>
      </c>
      <c r="I171" s="3">
        <v>320</v>
      </c>
      <c r="J171" s="7">
        <v>591000</v>
      </c>
      <c r="K171" s="7">
        <v>500000</v>
      </c>
      <c r="L171" s="7">
        <v>657640</v>
      </c>
      <c r="M171" s="8">
        <v>65000</v>
      </c>
      <c r="N171" s="9">
        <f t="shared" si="10"/>
        <v>656000</v>
      </c>
      <c r="O171" s="10">
        <f t="shared" si="11"/>
        <v>9969.60486322188</v>
      </c>
      <c r="P171" s="10">
        <v>1350</v>
      </c>
      <c r="Q171" s="11">
        <f t="shared" si="12"/>
        <v>11319.6048632219</v>
      </c>
      <c r="R171" s="12">
        <f t="shared" si="13"/>
        <v>1697.94072948328</v>
      </c>
      <c r="S171" s="10">
        <v>225</v>
      </c>
      <c r="T171" s="13">
        <f t="shared" si="14"/>
        <v>13242.5455927052</v>
      </c>
    </row>
    <row r="172" spans="1:20">
      <c r="A172" s="2" t="s">
        <v>572</v>
      </c>
      <c r="B172" s="3">
        <v>6.9</v>
      </c>
      <c r="C172" s="3" t="s">
        <v>573</v>
      </c>
      <c r="D172" s="3">
        <v>4</v>
      </c>
      <c r="E172" s="3" t="s">
        <v>27</v>
      </c>
      <c r="F172" s="3" t="s">
        <v>574</v>
      </c>
      <c r="G172" s="3">
        <v>3800</v>
      </c>
      <c r="H172" s="3" t="s">
        <v>194</v>
      </c>
      <c r="I172" s="3">
        <v>352</v>
      </c>
      <c r="J172" s="7">
        <v>830000</v>
      </c>
      <c r="K172" s="7">
        <v>540000</v>
      </c>
      <c r="L172" s="7">
        <v>610750</v>
      </c>
      <c r="M172" s="8">
        <v>65000</v>
      </c>
      <c r="N172" s="9">
        <f t="shared" si="10"/>
        <v>895000</v>
      </c>
      <c r="O172" s="10">
        <f t="shared" si="11"/>
        <v>13601.8237082067</v>
      </c>
      <c r="P172" s="10">
        <v>1350</v>
      </c>
      <c r="Q172" s="11">
        <f t="shared" si="12"/>
        <v>14951.8237082067</v>
      </c>
      <c r="R172" s="12">
        <f t="shared" si="13"/>
        <v>2242.773556231</v>
      </c>
      <c r="S172" s="10">
        <v>225</v>
      </c>
      <c r="T172" s="13">
        <f t="shared" si="14"/>
        <v>17419.5972644377</v>
      </c>
    </row>
    <row r="173" spans="1:20">
      <c r="A173" s="2" t="s">
        <v>575</v>
      </c>
      <c r="B173" s="3">
        <v>8.3</v>
      </c>
      <c r="C173" s="3" t="s">
        <v>576</v>
      </c>
      <c r="D173" s="3">
        <v>4</v>
      </c>
      <c r="E173" s="3" t="s">
        <v>27</v>
      </c>
      <c r="F173" s="3" t="s">
        <v>577</v>
      </c>
      <c r="G173" s="3">
        <v>3000</v>
      </c>
      <c r="H173" s="3" t="s">
        <v>571</v>
      </c>
      <c r="I173" s="3">
        <v>528</v>
      </c>
      <c r="J173" s="7">
        <v>1324800</v>
      </c>
      <c r="K173" s="7">
        <v>860000</v>
      </c>
      <c r="L173" s="7">
        <v>989318.19</v>
      </c>
      <c r="M173" s="8">
        <v>65000</v>
      </c>
      <c r="N173" s="9">
        <f t="shared" si="10"/>
        <v>1389800</v>
      </c>
      <c r="O173" s="10">
        <f t="shared" si="11"/>
        <v>21121.5805471125</v>
      </c>
      <c r="P173" s="10">
        <v>1350</v>
      </c>
      <c r="Q173" s="11">
        <f t="shared" si="12"/>
        <v>22471.5805471125</v>
      </c>
      <c r="R173" s="12">
        <f t="shared" si="13"/>
        <v>3370.73708206687</v>
      </c>
      <c r="S173" s="10">
        <v>225</v>
      </c>
      <c r="T173" s="13">
        <f t="shared" si="14"/>
        <v>26067.3176291793</v>
      </c>
    </row>
    <row r="174" spans="1:20">
      <c r="A174" s="2" t="s">
        <v>578</v>
      </c>
      <c r="B174" s="3">
        <v>9.9</v>
      </c>
      <c r="C174" s="3" t="s">
        <v>576</v>
      </c>
      <c r="D174" s="3">
        <v>4.5</v>
      </c>
      <c r="E174" s="3" t="s">
        <v>347</v>
      </c>
      <c r="F174" s="3" t="s">
        <v>579</v>
      </c>
      <c r="G174" s="3">
        <v>3000</v>
      </c>
      <c r="H174" s="3" t="s">
        <v>59</v>
      </c>
      <c r="I174" s="3">
        <v>144</v>
      </c>
      <c r="J174" s="7">
        <v>789000</v>
      </c>
      <c r="K174" s="7">
        <v>790000</v>
      </c>
      <c r="L174" s="7">
        <v>830000</v>
      </c>
      <c r="M174" s="8">
        <v>65000</v>
      </c>
      <c r="N174" s="9">
        <f t="shared" si="10"/>
        <v>854000</v>
      </c>
      <c r="O174" s="10">
        <f t="shared" si="11"/>
        <v>12978.7234042553</v>
      </c>
      <c r="P174" s="10">
        <v>1350</v>
      </c>
      <c r="Q174" s="11">
        <f t="shared" si="12"/>
        <v>14328.7234042553</v>
      </c>
      <c r="R174" s="12">
        <f t="shared" si="13"/>
        <v>2149.3085106383</v>
      </c>
      <c r="S174" s="10">
        <v>225</v>
      </c>
      <c r="T174" s="13">
        <f t="shared" si="14"/>
        <v>16703.0319148936</v>
      </c>
    </row>
    <row r="175" spans="1:20">
      <c r="A175" s="2" t="s">
        <v>580</v>
      </c>
      <c r="B175" s="3">
        <v>8.1</v>
      </c>
      <c r="C175" s="3" t="s">
        <v>581</v>
      </c>
      <c r="D175" s="3">
        <v>3.5</v>
      </c>
      <c r="E175" s="3" t="s">
        <v>27</v>
      </c>
      <c r="F175" s="3" t="s">
        <v>582</v>
      </c>
      <c r="G175" s="3">
        <v>3000</v>
      </c>
      <c r="H175" s="3" t="s">
        <v>583</v>
      </c>
      <c r="I175" s="3">
        <v>1487</v>
      </c>
      <c r="J175" s="7">
        <v>2410000</v>
      </c>
      <c r="K175" s="7">
        <v>860000</v>
      </c>
      <c r="L175" s="7">
        <v>1013315.81</v>
      </c>
      <c r="M175" s="8">
        <v>65000</v>
      </c>
      <c r="N175" s="9">
        <f t="shared" si="10"/>
        <v>2475000</v>
      </c>
      <c r="O175" s="10">
        <f t="shared" si="11"/>
        <v>37613.9817629179</v>
      </c>
      <c r="P175" s="10">
        <v>1350</v>
      </c>
      <c r="Q175" s="11">
        <f t="shared" si="12"/>
        <v>38963.9817629179</v>
      </c>
      <c r="R175" s="12">
        <f t="shared" si="13"/>
        <v>5844.59726443769</v>
      </c>
      <c r="S175" s="10">
        <v>225</v>
      </c>
      <c r="T175" s="13">
        <f t="shared" si="14"/>
        <v>45033.5790273556</v>
      </c>
    </row>
    <row r="176" spans="1:20">
      <c r="A176" s="2" t="s">
        <v>584</v>
      </c>
      <c r="B176" s="3">
        <v>7.1</v>
      </c>
      <c r="C176" s="3" t="s">
        <v>585</v>
      </c>
      <c r="D176" s="3">
        <v>4.5</v>
      </c>
      <c r="E176" s="3" t="s">
        <v>27</v>
      </c>
      <c r="F176" s="3" t="s">
        <v>586</v>
      </c>
      <c r="G176" s="3">
        <v>4800</v>
      </c>
      <c r="H176" s="3" t="s">
        <v>95</v>
      </c>
      <c r="I176" s="3">
        <v>569</v>
      </c>
      <c r="J176" s="7">
        <v>1236000</v>
      </c>
      <c r="K176" s="7">
        <v>920000</v>
      </c>
      <c r="L176" s="7">
        <v>1013111.13</v>
      </c>
      <c r="M176" s="8">
        <v>65000</v>
      </c>
      <c r="N176" s="9">
        <f t="shared" si="10"/>
        <v>1301000</v>
      </c>
      <c r="O176" s="10">
        <f t="shared" si="11"/>
        <v>19772.0364741641</v>
      </c>
      <c r="P176" s="10">
        <v>1350</v>
      </c>
      <c r="Q176" s="11">
        <f t="shared" si="12"/>
        <v>21122.0364741641</v>
      </c>
      <c r="R176" s="12">
        <f t="shared" si="13"/>
        <v>3168.30547112462</v>
      </c>
      <c r="S176" s="10">
        <v>225</v>
      </c>
      <c r="T176" s="13">
        <f t="shared" si="14"/>
        <v>24515.3419452888</v>
      </c>
    </row>
    <row r="177" spans="1:20">
      <c r="A177" s="2" t="s">
        <v>587</v>
      </c>
      <c r="B177" s="3">
        <v>5.12</v>
      </c>
      <c r="C177" s="3" t="s">
        <v>588</v>
      </c>
      <c r="D177" s="3">
        <v>4.5</v>
      </c>
      <c r="E177" s="3" t="s">
        <v>27</v>
      </c>
      <c r="F177" s="3" t="s">
        <v>589</v>
      </c>
      <c r="G177" s="3">
        <v>3000</v>
      </c>
      <c r="H177" s="3" t="s">
        <v>590</v>
      </c>
      <c r="I177" s="3">
        <v>421</v>
      </c>
      <c r="J177" s="7">
        <v>281000</v>
      </c>
      <c r="K177" s="7">
        <v>150000</v>
      </c>
      <c r="L177" s="7">
        <v>280086.97</v>
      </c>
      <c r="M177" s="8">
        <v>65000</v>
      </c>
      <c r="N177" s="9">
        <f t="shared" si="10"/>
        <v>346000</v>
      </c>
      <c r="O177" s="10">
        <f t="shared" si="11"/>
        <v>5258.35866261398</v>
      </c>
      <c r="P177" s="10">
        <v>1350</v>
      </c>
      <c r="Q177" s="11">
        <f t="shared" si="12"/>
        <v>6608.35866261398</v>
      </c>
      <c r="R177" s="12">
        <f t="shared" si="13"/>
        <v>991.253799392097</v>
      </c>
      <c r="S177" s="10">
        <v>225</v>
      </c>
      <c r="T177" s="13">
        <f t="shared" si="14"/>
        <v>7824.61246200608</v>
      </c>
    </row>
    <row r="178" spans="1:20">
      <c r="A178" s="2" t="s">
        <v>591</v>
      </c>
      <c r="B178" s="3">
        <v>9.9</v>
      </c>
      <c r="C178" s="3" t="s">
        <v>592</v>
      </c>
      <c r="D178" s="3">
        <v>4</v>
      </c>
      <c r="E178" s="3" t="s">
        <v>37</v>
      </c>
      <c r="F178" s="3" t="s">
        <v>593</v>
      </c>
      <c r="G178" s="3">
        <v>2500</v>
      </c>
      <c r="H178" s="3" t="s">
        <v>594</v>
      </c>
      <c r="I178" s="3">
        <v>346</v>
      </c>
      <c r="J178" s="7">
        <v>566500</v>
      </c>
      <c r="K178" s="7">
        <v>380000</v>
      </c>
      <c r="L178" s="7">
        <v>476842.09</v>
      </c>
      <c r="M178" s="8">
        <v>65000</v>
      </c>
      <c r="N178" s="9">
        <f t="shared" si="10"/>
        <v>631500</v>
      </c>
      <c r="O178" s="10">
        <f t="shared" si="11"/>
        <v>9597.26443768997</v>
      </c>
      <c r="P178" s="10">
        <v>1350</v>
      </c>
      <c r="Q178" s="11">
        <f t="shared" si="12"/>
        <v>10947.26443769</v>
      </c>
      <c r="R178" s="12">
        <f t="shared" si="13"/>
        <v>1642.0896656535</v>
      </c>
      <c r="S178" s="10">
        <v>225</v>
      </c>
      <c r="T178" s="13">
        <f t="shared" si="14"/>
        <v>12814.3541033435</v>
      </c>
    </row>
    <row r="179" spans="1:20">
      <c r="A179" s="2" t="s">
        <v>595</v>
      </c>
      <c r="B179" s="3">
        <v>8.11</v>
      </c>
      <c r="C179" s="3" t="s">
        <v>596</v>
      </c>
      <c r="D179" s="3">
        <v>4</v>
      </c>
      <c r="E179" s="3" t="s">
        <v>201</v>
      </c>
      <c r="F179" s="3" t="s">
        <v>597</v>
      </c>
      <c r="G179" s="3">
        <v>2500</v>
      </c>
      <c r="H179" s="3" t="s">
        <v>133</v>
      </c>
      <c r="I179" s="3">
        <v>275</v>
      </c>
      <c r="J179" s="7">
        <v>387000</v>
      </c>
      <c r="K179" s="7">
        <v>320000</v>
      </c>
      <c r="L179" s="7">
        <v>371684.22</v>
      </c>
      <c r="M179" s="8">
        <v>65000</v>
      </c>
      <c r="N179" s="9">
        <f t="shared" si="10"/>
        <v>452000</v>
      </c>
      <c r="O179" s="10">
        <f t="shared" si="11"/>
        <v>6869.3009118541</v>
      </c>
      <c r="P179" s="10">
        <v>1350</v>
      </c>
      <c r="Q179" s="11">
        <f t="shared" si="12"/>
        <v>8219.3009118541</v>
      </c>
      <c r="R179" s="12">
        <f t="shared" si="13"/>
        <v>1232.89513677812</v>
      </c>
      <c r="S179" s="10">
        <v>225</v>
      </c>
      <c r="T179" s="13">
        <f t="shared" si="14"/>
        <v>9677.19604863222</v>
      </c>
    </row>
    <row r="180" spans="1:20">
      <c r="A180" s="2" t="s">
        <v>598</v>
      </c>
      <c r="B180" s="3">
        <v>9.9</v>
      </c>
      <c r="C180" s="3" t="s">
        <v>599</v>
      </c>
      <c r="D180" s="3">
        <v>4</v>
      </c>
      <c r="E180" s="3" t="s">
        <v>37</v>
      </c>
      <c r="F180" s="3" t="s">
        <v>600</v>
      </c>
      <c r="G180" s="3">
        <v>2500</v>
      </c>
      <c r="H180" s="3" t="s">
        <v>24</v>
      </c>
      <c r="I180" s="3">
        <v>299</v>
      </c>
      <c r="J180" s="7">
        <v>441000</v>
      </c>
      <c r="K180" s="7">
        <v>420000</v>
      </c>
      <c r="L180" s="7">
        <v>455727.28</v>
      </c>
      <c r="M180" s="8">
        <v>65000</v>
      </c>
      <c r="N180" s="9">
        <f t="shared" si="10"/>
        <v>506000</v>
      </c>
      <c r="O180" s="10">
        <f t="shared" si="11"/>
        <v>7689.96960486322</v>
      </c>
      <c r="P180" s="10">
        <v>1350</v>
      </c>
      <c r="Q180" s="11">
        <f t="shared" si="12"/>
        <v>9039.96960486322</v>
      </c>
      <c r="R180" s="12">
        <f t="shared" si="13"/>
        <v>1355.99544072948</v>
      </c>
      <c r="S180" s="10">
        <v>225</v>
      </c>
      <c r="T180" s="13">
        <f t="shared" si="14"/>
        <v>10620.9650455927</v>
      </c>
    </row>
    <row r="181" spans="1:20">
      <c r="A181" s="2" t="s">
        <v>601</v>
      </c>
      <c r="B181" s="3">
        <v>7.12</v>
      </c>
      <c r="C181" s="3" t="s">
        <v>602</v>
      </c>
      <c r="D181" s="3">
        <v>4</v>
      </c>
      <c r="E181" s="3" t="s">
        <v>347</v>
      </c>
      <c r="F181" s="3" t="s">
        <v>603</v>
      </c>
      <c r="G181" s="3">
        <v>2000</v>
      </c>
      <c r="H181" s="3" t="s">
        <v>604</v>
      </c>
      <c r="I181" s="3">
        <v>333</v>
      </c>
      <c r="J181" s="7">
        <v>204800</v>
      </c>
      <c r="K181" s="7">
        <v>170000</v>
      </c>
      <c r="L181" s="7">
        <v>209478.27</v>
      </c>
      <c r="M181" s="8">
        <v>65000</v>
      </c>
      <c r="N181" s="9">
        <f t="shared" si="10"/>
        <v>269800</v>
      </c>
      <c r="O181" s="10">
        <f t="shared" si="11"/>
        <v>4100.30395136778</v>
      </c>
      <c r="P181" s="10">
        <v>1350</v>
      </c>
      <c r="Q181" s="11">
        <f t="shared" si="12"/>
        <v>5450.30395136778</v>
      </c>
      <c r="R181" s="12">
        <f t="shared" si="13"/>
        <v>817.545592705167</v>
      </c>
      <c r="S181" s="10">
        <v>225</v>
      </c>
      <c r="T181" s="13">
        <f t="shared" si="14"/>
        <v>6492.84954407295</v>
      </c>
    </row>
    <row r="182" spans="1:20">
      <c r="A182" s="2" t="s">
        <v>605</v>
      </c>
      <c r="B182" s="3">
        <v>7.12</v>
      </c>
      <c r="C182" s="3" t="s">
        <v>606</v>
      </c>
      <c r="D182" s="3">
        <v>4</v>
      </c>
      <c r="E182" s="3" t="s">
        <v>93</v>
      </c>
      <c r="F182" s="3" t="s">
        <v>607</v>
      </c>
      <c r="G182" s="3">
        <v>1600</v>
      </c>
      <c r="H182" s="3" t="s">
        <v>608</v>
      </c>
      <c r="I182" s="3">
        <v>312</v>
      </c>
      <c r="J182" s="7">
        <v>244000</v>
      </c>
      <c r="K182" s="7">
        <v>150000</v>
      </c>
      <c r="L182" s="7">
        <v>156000</v>
      </c>
      <c r="M182" s="8">
        <v>65000</v>
      </c>
      <c r="N182" s="9">
        <f t="shared" si="10"/>
        <v>309000</v>
      </c>
      <c r="O182" s="10">
        <f t="shared" si="11"/>
        <v>4696.04863221885</v>
      </c>
      <c r="P182" s="10">
        <v>1350</v>
      </c>
      <c r="Q182" s="11">
        <f t="shared" si="12"/>
        <v>6046.04863221885</v>
      </c>
      <c r="R182" s="12">
        <f t="shared" si="13"/>
        <v>906.907294832827</v>
      </c>
      <c r="S182" s="10">
        <v>225</v>
      </c>
      <c r="T182" s="13">
        <f t="shared" si="14"/>
        <v>7177.95592705167</v>
      </c>
    </row>
    <row r="183" spans="1:20">
      <c r="A183" s="2" t="s">
        <v>609</v>
      </c>
      <c r="B183" s="3">
        <v>6.9</v>
      </c>
      <c r="C183" s="3" t="s">
        <v>610</v>
      </c>
      <c r="D183" s="3">
        <v>4</v>
      </c>
      <c r="E183" s="3" t="s">
        <v>27</v>
      </c>
      <c r="F183" s="3" t="s">
        <v>611</v>
      </c>
      <c r="G183" s="3">
        <v>1600</v>
      </c>
      <c r="H183" s="3" t="s">
        <v>24</v>
      </c>
      <c r="I183" s="3">
        <v>1405</v>
      </c>
      <c r="J183" s="7">
        <v>420000</v>
      </c>
      <c r="K183" s="7">
        <v>100000</v>
      </c>
      <c r="L183" s="7">
        <v>122047.62</v>
      </c>
      <c r="M183" s="8">
        <v>65000</v>
      </c>
      <c r="N183" s="9">
        <f t="shared" si="10"/>
        <v>485000</v>
      </c>
      <c r="O183" s="10">
        <f t="shared" si="11"/>
        <v>7370.82066869301</v>
      </c>
      <c r="P183" s="10">
        <v>1350</v>
      </c>
      <c r="Q183" s="11">
        <f t="shared" si="12"/>
        <v>8720.82066869301</v>
      </c>
      <c r="R183" s="12">
        <f t="shared" si="13"/>
        <v>1308.12310030395</v>
      </c>
      <c r="S183" s="10">
        <v>225</v>
      </c>
      <c r="T183" s="13">
        <f t="shared" si="14"/>
        <v>10253.943768997</v>
      </c>
    </row>
    <row r="184" spans="1:20">
      <c r="A184" s="2" t="s">
        <v>612</v>
      </c>
      <c r="B184" s="3">
        <v>6.3</v>
      </c>
      <c r="C184" s="3" t="s">
        <v>613</v>
      </c>
      <c r="D184" s="3">
        <v>4</v>
      </c>
      <c r="E184" s="3" t="s">
        <v>197</v>
      </c>
      <c r="F184" s="3" t="s">
        <v>614</v>
      </c>
      <c r="G184" s="3">
        <v>2000</v>
      </c>
      <c r="H184" s="3" t="s">
        <v>86</v>
      </c>
      <c r="I184" s="3">
        <v>257</v>
      </c>
      <c r="J184" s="7">
        <v>206000</v>
      </c>
      <c r="K184" s="7">
        <v>160000</v>
      </c>
      <c r="L184" s="7">
        <v>160000</v>
      </c>
      <c r="M184" s="8">
        <v>65000</v>
      </c>
      <c r="N184" s="9">
        <f t="shared" si="10"/>
        <v>271000</v>
      </c>
      <c r="O184" s="10">
        <f t="shared" si="11"/>
        <v>4118.54103343465</v>
      </c>
      <c r="P184" s="10">
        <v>1350</v>
      </c>
      <c r="Q184" s="11">
        <f t="shared" si="12"/>
        <v>5468.54103343465</v>
      </c>
      <c r="R184" s="12">
        <f t="shared" si="13"/>
        <v>820.281155015198</v>
      </c>
      <c r="S184" s="10">
        <v>225</v>
      </c>
      <c r="T184" s="13">
        <f t="shared" si="14"/>
        <v>6513.82218844985</v>
      </c>
    </row>
    <row r="185" spans="1:20">
      <c r="A185" s="2" t="s">
        <v>615</v>
      </c>
      <c r="B185" s="3">
        <v>7.2</v>
      </c>
      <c r="C185" s="3" t="s">
        <v>616</v>
      </c>
      <c r="D185" s="3">
        <v>4</v>
      </c>
      <c r="E185" s="3" t="s">
        <v>197</v>
      </c>
      <c r="F185" s="3" t="s">
        <v>617</v>
      </c>
      <c r="G185" s="3">
        <v>2500</v>
      </c>
      <c r="H185" s="3" t="s">
        <v>24</v>
      </c>
      <c r="I185" s="3">
        <v>276</v>
      </c>
      <c r="J185" s="7">
        <v>294500</v>
      </c>
      <c r="K185" s="7">
        <v>230000</v>
      </c>
      <c r="L185" s="7">
        <v>253130.44</v>
      </c>
      <c r="M185" s="8">
        <v>65000</v>
      </c>
      <c r="N185" s="9">
        <f t="shared" si="10"/>
        <v>359500</v>
      </c>
      <c r="O185" s="10">
        <f t="shared" si="11"/>
        <v>5463.52583586626</v>
      </c>
      <c r="P185" s="10">
        <v>1350</v>
      </c>
      <c r="Q185" s="11">
        <f t="shared" si="12"/>
        <v>6813.52583586626</v>
      </c>
      <c r="R185" s="12">
        <f t="shared" si="13"/>
        <v>1022.02887537994</v>
      </c>
      <c r="S185" s="10">
        <v>225</v>
      </c>
      <c r="T185" s="13">
        <f t="shared" si="14"/>
        <v>8060.5547112462</v>
      </c>
    </row>
    <row r="186" spans="1:20">
      <c r="A186" s="2" t="s">
        <v>618</v>
      </c>
      <c r="B186" s="3">
        <v>6.7</v>
      </c>
      <c r="C186" s="3" t="s">
        <v>619</v>
      </c>
      <c r="D186" s="3">
        <v>4.5</v>
      </c>
      <c r="E186" s="3" t="s">
        <v>37</v>
      </c>
      <c r="F186" s="3" t="s">
        <v>620</v>
      </c>
      <c r="G186" s="3">
        <v>3000</v>
      </c>
      <c r="H186" s="3" t="s">
        <v>24</v>
      </c>
      <c r="I186" s="3">
        <v>677</v>
      </c>
      <c r="J186" s="7">
        <v>530000</v>
      </c>
      <c r="K186" s="7">
        <v>230000</v>
      </c>
      <c r="L186" s="7">
        <v>245700</v>
      </c>
      <c r="M186" s="8">
        <v>65000</v>
      </c>
      <c r="N186" s="9">
        <f t="shared" si="10"/>
        <v>595000</v>
      </c>
      <c r="O186" s="10">
        <f t="shared" si="11"/>
        <v>9042.55319148936</v>
      </c>
      <c r="P186" s="10">
        <v>1350</v>
      </c>
      <c r="Q186" s="11">
        <f t="shared" si="12"/>
        <v>10392.5531914894</v>
      </c>
      <c r="R186" s="12">
        <f t="shared" si="13"/>
        <v>1558.8829787234</v>
      </c>
      <c r="S186" s="10">
        <v>225</v>
      </c>
      <c r="T186" s="13">
        <f t="shared" si="14"/>
        <v>12176.4361702128</v>
      </c>
    </row>
    <row r="187" spans="1:20">
      <c r="A187" s="2" t="s">
        <v>621</v>
      </c>
      <c r="B187" s="3">
        <v>7.2</v>
      </c>
      <c r="C187" s="3" t="s">
        <v>622</v>
      </c>
      <c r="D187" s="3">
        <v>4</v>
      </c>
      <c r="E187" s="3" t="s">
        <v>37</v>
      </c>
      <c r="F187" s="3" t="s">
        <v>623</v>
      </c>
      <c r="G187" s="3">
        <v>2500</v>
      </c>
      <c r="H187" s="3" t="s">
        <v>221</v>
      </c>
      <c r="I187" s="3">
        <v>535</v>
      </c>
      <c r="J187" s="7">
        <v>254800</v>
      </c>
      <c r="K187" s="7">
        <v>150000</v>
      </c>
      <c r="L187" s="7">
        <v>228550</v>
      </c>
      <c r="M187" s="8">
        <v>65000</v>
      </c>
      <c r="N187" s="9">
        <f t="shared" si="10"/>
        <v>319800</v>
      </c>
      <c r="O187" s="10">
        <f t="shared" si="11"/>
        <v>4860.18237082067</v>
      </c>
      <c r="P187" s="10">
        <v>1350</v>
      </c>
      <c r="Q187" s="11">
        <f t="shared" si="12"/>
        <v>6210.18237082067</v>
      </c>
      <c r="R187" s="12">
        <f t="shared" si="13"/>
        <v>931.5273556231</v>
      </c>
      <c r="S187" s="10">
        <v>225</v>
      </c>
      <c r="T187" s="13">
        <f t="shared" si="14"/>
        <v>7366.70972644377</v>
      </c>
    </row>
    <row r="188" spans="1:20">
      <c r="A188" s="2" t="s">
        <v>624</v>
      </c>
      <c r="B188" s="3">
        <v>6.4</v>
      </c>
      <c r="C188" s="3" t="s">
        <v>625</v>
      </c>
      <c r="D188" s="3">
        <v>4</v>
      </c>
      <c r="E188" s="3" t="s">
        <v>37</v>
      </c>
      <c r="F188" s="3" t="s">
        <v>626</v>
      </c>
      <c r="G188" s="3">
        <v>2500</v>
      </c>
      <c r="H188" s="3" t="s">
        <v>221</v>
      </c>
      <c r="I188" s="3">
        <v>535</v>
      </c>
      <c r="J188" s="7">
        <v>274000</v>
      </c>
      <c r="K188" s="7">
        <v>180000</v>
      </c>
      <c r="L188" s="7">
        <v>256391.3</v>
      </c>
      <c r="M188" s="8">
        <v>65000</v>
      </c>
      <c r="N188" s="9">
        <f t="shared" si="10"/>
        <v>339000</v>
      </c>
      <c r="O188" s="10">
        <f t="shared" si="11"/>
        <v>5151.97568389058</v>
      </c>
      <c r="P188" s="10">
        <v>1350</v>
      </c>
      <c r="Q188" s="11">
        <f t="shared" si="12"/>
        <v>6501.97568389058</v>
      </c>
      <c r="R188" s="12">
        <f t="shared" si="13"/>
        <v>975.296352583587</v>
      </c>
      <c r="S188" s="10">
        <v>225</v>
      </c>
      <c r="T188" s="13">
        <f t="shared" si="14"/>
        <v>7702.27203647416</v>
      </c>
    </row>
    <row r="189" spans="1:20">
      <c r="A189" s="2" t="s">
        <v>627</v>
      </c>
      <c r="B189" s="3">
        <v>8.5</v>
      </c>
      <c r="C189" s="3" t="s">
        <v>628</v>
      </c>
      <c r="D189" s="3">
        <v>4</v>
      </c>
      <c r="E189" s="3" t="s">
        <v>37</v>
      </c>
      <c r="F189" s="3" t="s">
        <v>629</v>
      </c>
      <c r="G189" s="3">
        <v>2000</v>
      </c>
      <c r="H189" s="3" t="s">
        <v>95</v>
      </c>
      <c r="I189" s="3">
        <v>275</v>
      </c>
      <c r="J189" s="7">
        <v>276000</v>
      </c>
      <c r="K189" s="7">
        <v>200000</v>
      </c>
      <c r="L189" s="7">
        <v>239851.86</v>
      </c>
      <c r="M189" s="8">
        <v>65000</v>
      </c>
      <c r="N189" s="9">
        <f t="shared" si="10"/>
        <v>341000</v>
      </c>
      <c r="O189" s="10">
        <f t="shared" si="11"/>
        <v>5182.37082066869</v>
      </c>
      <c r="P189" s="10">
        <v>1350</v>
      </c>
      <c r="Q189" s="11">
        <f t="shared" si="12"/>
        <v>6532.37082066869</v>
      </c>
      <c r="R189" s="12">
        <f t="shared" si="13"/>
        <v>979.855623100304</v>
      </c>
      <c r="S189" s="10">
        <v>225</v>
      </c>
      <c r="T189" s="13">
        <f t="shared" si="14"/>
        <v>7737.226443769</v>
      </c>
    </row>
    <row r="190" spans="1:20">
      <c r="A190" s="2" t="s">
        <v>630</v>
      </c>
      <c r="B190" s="3">
        <v>7.6</v>
      </c>
      <c r="C190" s="3" t="s">
        <v>631</v>
      </c>
      <c r="D190" s="3">
        <v>3.5</v>
      </c>
      <c r="E190" s="3" t="s">
        <v>347</v>
      </c>
      <c r="F190" s="3" t="s">
        <v>632</v>
      </c>
      <c r="G190" s="3">
        <v>2000</v>
      </c>
      <c r="H190" s="3" t="s">
        <v>95</v>
      </c>
      <c r="I190" s="3">
        <v>1324</v>
      </c>
      <c r="J190" s="7">
        <v>590000</v>
      </c>
      <c r="K190" s="7">
        <v>150000</v>
      </c>
      <c r="L190" s="7">
        <v>205583.33</v>
      </c>
      <c r="M190" s="8">
        <v>65000</v>
      </c>
      <c r="N190" s="9">
        <f t="shared" si="10"/>
        <v>655000</v>
      </c>
      <c r="O190" s="10">
        <f t="shared" si="11"/>
        <v>9954.40729483283</v>
      </c>
      <c r="P190" s="10">
        <v>1350</v>
      </c>
      <c r="Q190" s="11">
        <f t="shared" si="12"/>
        <v>11304.4072948328</v>
      </c>
      <c r="R190" s="12">
        <f t="shared" si="13"/>
        <v>1695.66109422492</v>
      </c>
      <c r="S190" s="10">
        <v>225</v>
      </c>
      <c r="T190" s="13">
        <f t="shared" si="14"/>
        <v>13225.0683890578</v>
      </c>
    </row>
    <row r="191" spans="1:20">
      <c r="A191" s="2" t="s">
        <v>633</v>
      </c>
      <c r="B191" s="3">
        <v>7.5</v>
      </c>
      <c r="C191" s="3" t="s">
        <v>634</v>
      </c>
      <c r="D191" s="3">
        <v>4</v>
      </c>
      <c r="E191" s="3" t="s">
        <v>27</v>
      </c>
      <c r="F191" s="3" t="s">
        <v>635</v>
      </c>
      <c r="G191" s="3">
        <v>2000</v>
      </c>
      <c r="H191" s="3" t="s">
        <v>55</v>
      </c>
      <c r="I191" s="3">
        <v>638</v>
      </c>
      <c r="J191" s="7">
        <v>285000</v>
      </c>
      <c r="K191" s="7">
        <v>140000</v>
      </c>
      <c r="L191" s="7">
        <v>226529.41</v>
      </c>
      <c r="M191" s="8">
        <v>65000</v>
      </c>
      <c r="N191" s="9">
        <f t="shared" si="10"/>
        <v>350000</v>
      </c>
      <c r="O191" s="10">
        <f t="shared" si="11"/>
        <v>5319.14893617021</v>
      </c>
      <c r="P191" s="10">
        <v>1350</v>
      </c>
      <c r="Q191" s="11">
        <f t="shared" si="12"/>
        <v>6669.14893617021</v>
      </c>
      <c r="R191" s="12">
        <f t="shared" si="13"/>
        <v>1000.37234042553</v>
      </c>
      <c r="S191" s="10">
        <v>225</v>
      </c>
      <c r="T191" s="13">
        <f t="shared" si="14"/>
        <v>7894.52127659575</v>
      </c>
    </row>
    <row r="192" spans="1:20">
      <c r="A192" s="2" t="s">
        <v>636</v>
      </c>
      <c r="B192" s="3">
        <v>8.8</v>
      </c>
      <c r="C192" s="3" t="s">
        <v>637</v>
      </c>
      <c r="D192" s="3">
        <v>4</v>
      </c>
      <c r="E192" s="3" t="s">
        <v>347</v>
      </c>
      <c r="F192" s="3" t="s">
        <v>638</v>
      </c>
      <c r="G192" s="3">
        <v>2000</v>
      </c>
      <c r="H192" s="3" t="s">
        <v>95</v>
      </c>
      <c r="I192" s="3">
        <v>395</v>
      </c>
      <c r="J192" s="7">
        <v>265000</v>
      </c>
      <c r="K192" s="7">
        <v>140000</v>
      </c>
      <c r="L192" s="7">
        <v>286142.84</v>
      </c>
      <c r="M192" s="8">
        <v>65000</v>
      </c>
      <c r="N192" s="9">
        <f t="shared" si="10"/>
        <v>330000</v>
      </c>
      <c r="O192" s="10">
        <f t="shared" si="11"/>
        <v>5015.19756838906</v>
      </c>
      <c r="P192" s="10">
        <v>1350</v>
      </c>
      <c r="Q192" s="11">
        <f t="shared" si="12"/>
        <v>6365.19756838906</v>
      </c>
      <c r="R192" s="12">
        <f t="shared" si="13"/>
        <v>954.779635258359</v>
      </c>
      <c r="S192" s="10">
        <v>225</v>
      </c>
      <c r="T192" s="13">
        <f t="shared" si="14"/>
        <v>7544.97720364742</v>
      </c>
    </row>
    <row r="193" spans="1:20">
      <c r="A193" s="2" t="s">
        <v>639</v>
      </c>
      <c r="B193" s="3">
        <v>10.9</v>
      </c>
      <c r="C193" s="3" t="s">
        <v>640</v>
      </c>
      <c r="D193" s="3">
        <v>4.5</v>
      </c>
      <c r="E193" s="3" t="s">
        <v>347</v>
      </c>
      <c r="F193" s="3" t="s">
        <v>641</v>
      </c>
      <c r="G193" s="3">
        <v>3000</v>
      </c>
      <c r="H193" s="3" t="s">
        <v>24</v>
      </c>
      <c r="I193" s="3">
        <v>703</v>
      </c>
      <c r="J193" s="7">
        <v>1066000</v>
      </c>
      <c r="K193" s="7">
        <v>540000</v>
      </c>
      <c r="L193" s="7">
        <v>800769.25</v>
      </c>
      <c r="M193" s="8">
        <v>65000</v>
      </c>
      <c r="N193" s="9">
        <f t="shared" si="10"/>
        <v>1131000</v>
      </c>
      <c r="O193" s="10">
        <f t="shared" si="11"/>
        <v>17188.4498480243</v>
      </c>
      <c r="P193" s="10">
        <v>1350</v>
      </c>
      <c r="Q193" s="11">
        <f t="shared" si="12"/>
        <v>18538.4498480243</v>
      </c>
      <c r="R193" s="12">
        <f t="shared" si="13"/>
        <v>2780.76747720365</v>
      </c>
      <c r="S193" s="10">
        <v>225</v>
      </c>
      <c r="T193" s="13">
        <f t="shared" si="14"/>
        <v>21544.217325228</v>
      </c>
    </row>
    <row r="194" spans="1:20">
      <c r="A194" s="2" t="s">
        <v>642</v>
      </c>
      <c r="B194" s="3">
        <v>11.3</v>
      </c>
      <c r="C194" s="3" t="s">
        <v>643</v>
      </c>
      <c r="D194" s="3">
        <v>4.5</v>
      </c>
      <c r="E194" s="3" t="s">
        <v>37</v>
      </c>
      <c r="F194" s="3" t="s">
        <v>644</v>
      </c>
      <c r="G194" s="3">
        <v>3000</v>
      </c>
      <c r="H194" s="3" t="s">
        <v>645</v>
      </c>
      <c r="I194" s="3">
        <v>459</v>
      </c>
      <c r="J194" s="7">
        <v>1370000</v>
      </c>
      <c r="K194" s="7">
        <v>800000</v>
      </c>
      <c r="L194" s="7">
        <v>800500</v>
      </c>
      <c r="M194" s="8">
        <v>65000</v>
      </c>
      <c r="N194" s="9">
        <f t="shared" si="10"/>
        <v>1435000</v>
      </c>
      <c r="O194" s="10">
        <f t="shared" si="11"/>
        <v>21808.5106382979</v>
      </c>
      <c r="P194" s="10">
        <v>1350</v>
      </c>
      <c r="Q194" s="11">
        <f t="shared" si="12"/>
        <v>23158.5106382979</v>
      </c>
      <c r="R194" s="12">
        <f t="shared" si="13"/>
        <v>3473.77659574468</v>
      </c>
      <c r="S194" s="10">
        <v>225</v>
      </c>
      <c r="T194" s="13">
        <f t="shared" si="14"/>
        <v>26857.2872340426</v>
      </c>
    </row>
    <row r="195" spans="1:20">
      <c r="A195" s="2" t="s">
        <v>646</v>
      </c>
      <c r="B195" s="3">
        <v>7.6</v>
      </c>
      <c r="C195" s="3" t="s">
        <v>647</v>
      </c>
      <c r="D195" s="3">
        <v>4</v>
      </c>
      <c r="E195" s="3" t="s">
        <v>347</v>
      </c>
      <c r="F195" s="3" t="s">
        <v>648</v>
      </c>
      <c r="G195" s="3">
        <v>2000</v>
      </c>
      <c r="H195" s="3" t="s">
        <v>24</v>
      </c>
      <c r="I195" s="3">
        <v>934</v>
      </c>
      <c r="J195" s="7">
        <v>401000</v>
      </c>
      <c r="K195" s="7">
        <v>150000</v>
      </c>
      <c r="L195" s="7">
        <v>182857.14</v>
      </c>
      <c r="M195" s="8">
        <v>65000</v>
      </c>
      <c r="N195" s="9">
        <f t="shared" ref="N195:N251" si="15">J195+M195</f>
        <v>466000</v>
      </c>
      <c r="O195" s="10">
        <f t="shared" ref="O195:O251" si="16">N195/65.8</f>
        <v>7082.06686930091</v>
      </c>
      <c r="P195" s="10">
        <v>1350</v>
      </c>
      <c r="Q195" s="11">
        <f t="shared" ref="Q195:Q251" si="17">SUM(O195:P195)</f>
        <v>8432.06686930091</v>
      </c>
      <c r="R195" s="12">
        <f t="shared" ref="R195:R251" si="18">Q195*0.15</f>
        <v>1264.81003039514</v>
      </c>
      <c r="S195" s="10">
        <v>225</v>
      </c>
      <c r="T195" s="13">
        <f t="shared" ref="T195:T251" si="19">SUM(Q195:S195)</f>
        <v>9921.87689969605</v>
      </c>
    </row>
    <row r="196" spans="1:20">
      <c r="A196" s="2" t="s">
        <v>649</v>
      </c>
      <c r="B196" s="3">
        <v>7.8</v>
      </c>
      <c r="C196" s="3" t="s">
        <v>650</v>
      </c>
      <c r="D196" s="3">
        <v>4</v>
      </c>
      <c r="E196" s="3" t="s">
        <v>27</v>
      </c>
      <c r="F196" s="3" t="s">
        <v>651</v>
      </c>
      <c r="G196" s="3">
        <v>3600</v>
      </c>
      <c r="H196" s="3" t="s">
        <v>24</v>
      </c>
      <c r="I196" s="3">
        <v>514</v>
      </c>
      <c r="J196" s="7">
        <v>685000</v>
      </c>
      <c r="K196" s="7">
        <v>320000</v>
      </c>
      <c r="L196" s="7">
        <v>571000</v>
      </c>
      <c r="M196" s="8">
        <v>65000</v>
      </c>
      <c r="N196" s="9">
        <f t="shared" si="15"/>
        <v>750000</v>
      </c>
      <c r="O196" s="10">
        <f t="shared" si="16"/>
        <v>11398.1762917933</v>
      </c>
      <c r="P196" s="10">
        <v>1350</v>
      </c>
      <c r="Q196" s="11">
        <f t="shared" si="17"/>
        <v>12748.1762917933</v>
      </c>
      <c r="R196" s="12">
        <f t="shared" si="18"/>
        <v>1912.226443769</v>
      </c>
      <c r="S196" s="10">
        <v>225</v>
      </c>
      <c r="T196" s="13">
        <f t="shared" si="19"/>
        <v>14885.4027355623</v>
      </c>
    </row>
    <row r="197" spans="1:20">
      <c r="A197" s="2" t="s">
        <v>652</v>
      </c>
      <c r="B197" s="3">
        <v>9.2</v>
      </c>
      <c r="C197" s="3" t="s">
        <v>653</v>
      </c>
      <c r="D197" s="3">
        <v>4</v>
      </c>
      <c r="E197" s="3" t="s">
        <v>27</v>
      </c>
      <c r="F197" s="3" t="s">
        <v>654</v>
      </c>
      <c r="G197" s="3">
        <v>2000</v>
      </c>
      <c r="H197" s="3" t="s">
        <v>59</v>
      </c>
      <c r="I197" s="3">
        <v>151</v>
      </c>
      <c r="J197" s="7">
        <v>198800</v>
      </c>
      <c r="K197" s="7">
        <v>210000</v>
      </c>
      <c r="L197" s="7">
        <v>100000</v>
      </c>
      <c r="M197" s="8">
        <v>65000</v>
      </c>
      <c r="N197" s="9">
        <f t="shared" si="15"/>
        <v>263800</v>
      </c>
      <c r="O197" s="10">
        <f t="shared" si="16"/>
        <v>4009.11854103343</v>
      </c>
      <c r="P197" s="10">
        <v>1350</v>
      </c>
      <c r="Q197" s="11">
        <f t="shared" si="17"/>
        <v>5359.11854103343</v>
      </c>
      <c r="R197" s="12">
        <f t="shared" si="18"/>
        <v>803.867781155015</v>
      </c>
      <c r="S197" s="10">
        <v>225</v>
      </c>
      <c r="T197" s="13">
        <f t="shared" si="19"/>
        <v>6387.98632218845</v>
      </c>
    </row>
    <row r="198" spans="1:20">
      <c r="A198" s="2" t="s">
        <v>655</v>
      </c>
      <c r="B198" s="3">
        <v>9.9</v>
      </c>
      <c r="C198" s="3" t="s">
        <v>656</v>
      </c>
      <c r="D198" s="3">
        <v>4</v>
      </c>
      <c r="E198" s="3" t="s">
        <v>75</v>
      </c>
      <c r="F198" s="3" t="s">
        <v>657</v>
      </c>
      <c r="G198" s="3">
        <v>2000</v>
      </c>
      <c r="H198" s="3" t="s">
        <v>658</v>
      </c>
      <c r="I198" s="3">
        <v>548</v>
      </c>
      <c r="J198" s="7">
        <v>402000</v>
      </c>
      <c r="K198" s="7">
        <v>290000</v>
      </c>
      <c r="L198" s="7">
        <v>221380.95</v>
      </c>
      <c r="M198" s="8">
        <v>65000</v>
      </c>
      <c r="N198" s="9">
        <f t="shared" si="15"/>
        <v>467000</v>
      </c>
      <c r="O198" s="10">
        <f t="shared" si="16"/>
        <v>7097.26443768997</v>
      </c>
      <c r="P198" s="10">
        <v>1350</v>
      </c>
      <c r="Q198" s="11">
        <f t="shared" si="17"/>
        <v>8447.26443768997</v>
      </c>
      <c r="R198" s="12">
        <f t="shared" si="18"/>
        <v>1267.0896656535</v>
      </c>
      <c r="S198" s="10">
        <v>225</v>
      </c>
      <c r="T198" s="13">
        <f t="shared" si="19"/>
        <v>9939.35410334346</v>
      </c>
    </row>
    <row r="199" spans="1:20">
      <c r="A199" s="2" t="s">
        <v>659</v>
      </c>
      <c r="B199" s="3">
        <v>8.9</v>
      </c>
      <c r="C199" s="3" t="s">
        <v>660</v>
      </c>
      <c r="D199" s="3">
        <v>4</v>
      </c>
      <c r="E199" s="3" t="s">
        <v>347</v>
      </c>
      <c r="F199" s="3" t="s">
        <v>661</v>
      </c>
      <c r="G199" s="3">
        <v>1400</v>
      </c>
      <c r="H199" s="3" t="s">
        <v>59</v>
      </c>
      <c r="I199" s="3">
        <v>192</v>
      </c>
      <c r="J199" s="7">
        <v>77800</v>
      </c>
      <c r="K199" s="7">
        <v>80000</v>
      </c>
      <c r="L199" s="7">
        <v>130000</v>
      </c>
      <c r="M199" s="8">
        <v>65000</v>
      </c>
      <c r="N199" s="9">
        <f t="shared" si="15"/>
        <v>142800</v>
      </c>
      <c r="O199" s="10">
        <f t="shared" si="16"/>
        <v>2170.21276595745</v>
      </c>
      <c r="P199" s="10">
        <v>1350</v>
      </c>
      <c r="Q199" s="11">
        <f t="shared" si="17"/>
        <v>3520.21276595745</v>
      </c>
      <c r="R199" s="12">
        <f t="shared" si="18"/>
        <v>528.031914893617</v>
      </c>
      <c r="S199" s="10">
        <v>225</v>
      </c>
      <c r="T199" s="13">
        <f t="shared" si="19"/>
        <v>4273.24468085106</v>
      </c>
    </row>
    <row r="200" spans="1:20">
      <c r="A200" s="2" t="s">
        <v>662</v>
      </c>
      <c r="B200" s="3">
        <v>9.7</v>
      </c>
      <c r="C200" s="3" t="s">
        <v>663</v>
      </c>
      <c r="D200" s="3">
        <v>3.5</v>
      </c>
      <c r="E200" s="3" t="s">
        <v>75</v>
      </c>
      <c r="F200" s="3" t="s">
        <v>664</v>
      </c>
      <c r="G200" s="3">
        <v>1400</v>
      </c>
      <c r="H200" s="3" t="s">
        <v>59</v>
      </c>
      <c r="I200" s="3">
        <v>151</v>
      </c>
      <c r="J200" s="7">
        <v>150000</v>
      </c>
      <c r="K200" s="7">
        <v>160000</v>
      </c>
      <c r="L200" s="7">
        <v>120000</v>
      </c>
      <c r="M200" s="8">
        <v>65000</v>
      </c>
      <c r="N200" s="9">
        <f t="shared" si="15"/>
        <v>215000</v>
      </c>
      <c r="O200" s="10">
        <f t="shared" si="16"/>
        <v>3267.47720364742</v>
      </c>
      <c r="P200" s="10">
        <v>1350</v>
      </c>
      <c r="Q200" s="11">
        <f t="shared" si="17"/>
        <v>4617.47720364742</v>
      </c>
      <c r="R200" s="12">
        <f t="shared" si="18"/>
        <v>692.621580547113</v>
      </c>
      <c r="S200" s="10">
        <v>225</v>
      </c>
      <c r="T200" s="13">
        <f t="shared" si="19"/>
        <v>5535.09878419453</v>
      </c>
    </row>
    <row r="201" spans="1:20">
      <c r="A201" s="2" t="s">
        <v>665</v>
      </c>
      <c r="B201" s="3">
        <v>9.12</v>
      </c>
      <c r="C201" s="3" t="s">
        <v>666</v>
      </c>
      <c r="D201" s="3">
        <v>4</v>
      </c>
      <c r="E201" s="3" t="s">
        <v>27</v>
      </c>
      <c r="F201" s="3" t="s">
        <v>667</v>
      </c>
      <c r="G201" s="3">
        <v>1400</v>
      </c>
      <c r="H201" s="3" t="s">
        <v>24</v>
      </c>
      <c r="I201" s="3">
        <v>313</v>
      </c>
      <c r="J201" s="7">
        <v>246000</v>
      </c>
      <c r="K201" s="7">
        <v>210000</v>
      </c>
      <c r="L201" s="7">
        <v>168000</v>
      </c>
      <c r="M201" s="8">
        <v>65000</v>
      </c>
      <c r="N201" s="9">
        <f t="shared" si="15"/>
        <v>311000</v>
      </c>
      <c r="O201" s="10">
        <f t="shared" si="16"/>
        <v>4726.44376899696</v>
      </c>
      <c r="P201" s="10">
        <v>1350</v>
      </c>
      <c r="Q201" s="11">
        <f t="shared" si="17"/>
        <v>6076.44376899696</v>
      </c>
      <c r="R201" s="12">
        <f t="shared" si="18"/>
        <v>911.466565349544</v>
      </c>
      <c r="S201" s="10">
        <v>225</v>
      </c>
      <c r="T201" s="13">
        <f t="shared" si="19"/>
        <v>7212.9103343465</v>
      </c>
    </row>
    <row r="202" spans="1:20">
      <c r="A202" s="2" t="s">
        <v>668</v>
      </c>
      <c r="B202" s="3">
        <v>10.6</v>
      </c>
      <c r="C202" s="3" t="s">
        <v>669</v>
      </c>
      <c r="D202" s="3">
        <v>4</v>
      </c>
      <c r="E202" s="3" t="s">
        <v>347</v>
      </c>
      <c r="F202" s="3" t="s">
        <v>670</v>
      </c>
      <c r="G202" s="3">
        <v>2000</v>
      </c>
      <c r="H202" s="3" t="s">
        <v>59</v>
      </c>
      <c r="I202" s="3">
        <v>176</v>
      </c>
      <c r="J202" s="7">
        <v>691000</v>
      </c>
      <c r="K202" s="7">
        <v>710000</v>
      </c>
      <c r="L202" s="7">
        <v>773181.81</v>
      </c>
      <c r="M202" s="8">
        <v>65000</v>
      </c>
      <c r="N202" s="9">
        <f t="shared" si="15"/>
        <v>756000</v>
      </c>
      <c r="O202" s="10">
        <f t="shared" si="16"/>
        <v>11489.3617021277</v>
      </c>
      <c r="P202" s="10">
        <v>1350</v>
      </c>
      <c r="Q202" s="11">
        <f t="shared" si="17"/>
        <v>12839.3617021277</v>
      </c>
      <c r="R202" s="12">
        <f t="shared" si="18"/>
        <v>1925.90425531915</v>
      </c>
      <c r="S202" s="10">
        <v>225</v>
      </c>
      <c r="T202" s="13">
        <f t="shared" si="19"/>
        <v>14990.2659574468</v>
      </c>
    </row>
    <row r="203" spans="1:20">
      <c r="A203" s="2" t="s">
        <v>671</v>
      </c>
      <c r="B203" s="3">
        <v>11.5</v>
      </c>
      <c r="C203" s="3" t="s">
        <v>666</v>
      </c>
      <c r="D203" s="3">
        <v>4</v>
      </c>
      <c r="E203" s="3" t="s">
        <v>139</v>
      </c>
      <c r="F203" s="3" t="s">
        <v>672</v>
      </c>
      <c r="G203" s="3">
        <v>1400</v>
      </c>
      <c r="H203" s="3" t="s">
        <v>24</v>
      </c>
      <c r="I203" s="3">
        <v>1558</v>
      </c>
      <c r="J203" s="7">
        <v>595000</v>
      </c>
      <c r="K203" s="7">
        <v>280000</v>
      </c>
      <c r="L203" s="7">
        <v>343263.16</v>
      </c>
      <c r="M203" s="8">
        <v>65000</v>
      </c>
      <c r="N203" s="9">
        <f t="shared" si="15"/>
        <v>660000</v>
      </c>
      <c r="O203" s="10">
        <f t="shared" si="16"/>
        <v>10030.3951367781</v>
      </c>
      <c r="P203" s="10">
        <v>1350</v>
      </c>
      <c r="Q203" s="11">
        <f t="shared" si="17"/>
        <v>11380.3951367781</v>
      </c>
      <c r="R203" s="12">
        <f t="shared" si="18"/>
        <v>1707.05927051672</v>
      </c>
      <c r="S203" s="10">
        <v>225</v>
      </c>
      <c r="T203" s="13">
        <f t="shared" si="19"/>
        <v>13312.4544072948</v>
      </c>
    </row>
    <row r="204" spans="1:20">
      <c r="A204" s="2" t="s">
        <v>673</v>
      </c>
      <c r="B204" s="3">
        <v>11.5</v>
      </c>
      <c r="C204" s="3" t="s">
        <v>674</v>
      </c>
      <c r="D204" s="3">
        <v>4</v>
      </c>
      <c r="E204" s="3" t="s">
        <v>27</v>
      </c>
      <c r="F204" s="3" t="s">
        <v>675</v>
      </c>
      <c r="G204" s="3">
        <v>1400</v>
      </c>
      <c r="H204" s="3" t="s">
        <v>59</v>
      </c>
      <c r="I204" s="3">
        <v>152</v>
      </c>
      <c r="J204" s="7">
        <v>197000</v>
      </c>
      <c r="K204" s="7">
        <v>200000</v>
      </c>
      <c r="L204" s="7">
        <v>130000</v>
      </c>
      <c r="M204" s="8">
        <v>65000</v>
      </c>
      <c r="N204" s="9">
        <f t="shared" si="15"/>
        <v>262000</v>
      </c>
      <c r="O204" s="10">
        <f t="shared" si="16"/>
        <v>3981.76291793313</v>
      </c>
      <c r="P204" s="10">
        <v>1350</v>
      </c>
      <c r="Q204" s="11">
        <f t="shared" si="17"/>
        <v>5331.76291793313</v>
      </c>
      <c r="R204" s="12">
        <f t="shared" si="18"/>
        <v>799.76443768997</v>
      </c>
      <c r="S204" s="10">
        <v>225</v>
      </c>
      <c r="T204" s="13">
        <f t="shared" si="19"/>
        <v>6356.5273556231</v>
      </c>
    </row>
    <row r="205" spans="1:20">
      <c r="A205" s="2" t="s">
        <v>676</v>
      </c>
      <c r="B205" s="3">
        <v>10.11</v>
      </c>
      <c r="C205" s="3" t="s">
        <v>669</v>
      </c>
      <c r="D205" s="3">
        <v>4</v>
      </c>
      <c r="E205" s="3" t="s">
        <v>347</v>
      </c>
      <c r="F205" s="3" t="s">
        <v>677</v>
      </c>
      <c r="G205" s="3">
        <v>2000</v>
      </c>
      <c r="H205" s="3" t="s">
        <v>59</v>
      </c>
      <c r="I205" s="3">
        <v>152</v>
      </c>
      <c r="J205" s="7">
        <v>616000</v>
      </c>
      <c r="K205" s="7">
        <v>620000</v>
      </c>
      <c r="L205" s="7">
        <v>1460000</v>
      </c>
      <c r="M205" s="8">
        <v>65000</v>
      </c>
      <c r="N205" s="9">
        <f t="shared" si="15"/>
        <v>681000</v>
      </c>
      <c r="O205" s="10">
        <f t="shared" si="16"/>
        <v>10349.5440729483</v>
      </c>
      <c r="P205" s="10">
        <v>1350</v>
      </c>
      <c r="Q205" s="11">
        <f t="shared" si="17"/>
        <v>11699.5440729483</v>
      </c>
      <c r="R205" s="12">
        <f t="shared" si="18"/>
        <v>1754.93161094225</v>
      </c>
      <c r="S205" s="10">
        <v>225</v>
      </c>
      <c r="T205" s="13">
        <f t="shared" si="19"/>
        <v>13679.4756838906</v>
      </c>
    </row>
    <row r="206" spans="1:20">
      <c r="A206" s="2" t="s">
        <v>678</v>
      </c>
      <c r="B206" s="3">
        <v>11.5</v>
      </c>
      <c r="C206" s="3" t="s">
        <v>669</v>
      </c>
      <c r="D206" s="3">
        <v>4.5</v>
      </c>
      <c r="E206" s="3" t="s">
        <v>37</v>
      </c>
      <c r="F206" s="3" t="s">
        <v>679</v>
      </c>
      <c r="G206" s="3">
        <v>2000</v>
      </c>
      <c r="H206" s="3" t="s">
        <v>680</v>
      </c>
      <c r="I206" s="3">
        <v>597</v>
      </c>
      <c r="J206" s="7">
        <v>935000</v>
      </c>
      <c r="K206" s="7">
        <v>760000</v>
      </c>
      <c r="L206" s="7">
        <v>759181.81</v>
      </c>
      <c r="M206" s="8">
        <v>65000</v>
      </c>
      <c r="N206" s="9">
        <f t="shared" si="15"/>
        <v>1000000</v>
      </c>
      <c r="O206" s="10">
        <f t="shared" si="16"/>
        <v>15197.5683890578</v>
      </c>
      <c r="P206" s="10">
        <v>1350</v>
      </c>
      <c r="Q206" s="11">
        <f t="shared" si="17"/>
        <v>16547.5683890577</v>
      </c>
      <c r="R206" s="12">
        <f t="shared" si="18"/>
        <v>2482.13525835866</v>
      </c>
      <c r="S206" s="10">
        <v>225</v>
      </c>
      <c r="T206" s="13">
        <f t="shared" si="19"/>
        <v>19254.7036474164</v>
      </c>
    </row>
    <row r="207" spans="1:20">
      <c r="A207" s="2" t="s">
        <v>681</v>
      </c>
      <c r="B207" s="3">
        <v>7.4</v>
      </c>
      <c r="C207" s="3" t="s">
        <v>682</v>
      </c>
      <c r="D207" s="3">
        <v>4</v>
      </c>
      <c r="E207" s="3" t="s">
        <v>27</v>
      </c>
      <c r="F207" s="3" t="s">
        <v>683</v>
      </c>
      <c r="G207" s="3">
        <v>1600</v>
      </c>
      <c r="H207" s="3" t="s">
        <v>24</v>
      </c>
      <c r="I207" s="3">
        <v>1298</v>
      </c>
      <c r="J207" s="7">
        <v>315500</v>
      </c>
      <c r="K207" s="7">
        <v>100000</v>
      </c>
      <c r="L207" s="7">
        <v>124043.48</v>
      </c>
      <c r="M207" s="8">
        <v>65000</v>
      </c>
      <c r="N207" s="9">
        <f t="shared" si="15"/>
        <v>380500</v>
      </c>
      <c r="O207" s="10">
        <f t="shared" si="16"/>
        <v>5782.67477203647</v>
      </c>
      <c r="P207" s="10">
        <v>1350</v>
      </c>
      <c r="Q207" s="11">
        <f t="shared" si="17"/>
        <v>7132.67477203647</v>
      </c>
      <c r="R207" s="12">
        <f t="shared" si="18"/>
        <v>1069.90121580547</v>
      </c>
      <c r="S207" s="10">
        <v>225</v>
      </c>
      <c r="T207" s="13">
        <f t="shared" si="19"/>
        <v>8427.57598784194</v>
      </c>
    </row>
    <row r="208" spans="1:20">
      <c r="A208" s="2" t="s">
        <v>684</v>
      </c>
      <c r="B208" s="3">
        <v>8.4</v>
      </c>
      <c r="C208" s="3" t="s">
        <v>685</v>
      </c>
      <c r="D208" s="3">
        <v>4.5</v>
      </c>
      <c r="E208" s="3" t="s">
        <v>27</v>
      </c>
      <c r="F208" s="3" t="s">
        <v>686</v>
      </c>
      <c r="G208" s="3">
        <v>1600</v>
      </c>
      <c r="H208" s="3" t="s">
        <v>24</v>
      </c>
      <c r="I208" s="3">
        <v>1317</v>
      </c>
      <c r="J208" s="7">
        <v>317000</v>
      </c>
      <c r="K208" s="7">
        <v>100000</v>
      </c>
      <c r="L208" s="7">
        <v>116190.48</v>
      </c>
      <c r="M208" s="8">
        <v>65000</v>
      </c>
      <c r="N208" s="9">
        <f t="shared" si="15"/>
        <v>382000</v>
      </c>
      <c r="O208" s="10">
        <f t="shared" si="16"/>
        <v>5805.47112462006</v>
      </c>
      <c r="P208" s="10">
        <v>1350</v>
      </c>
      <c r="Q208" s="11">
        <f t="shared" si="17"/>
        <v>7155.47112462006</v>
      </c>
      <c r="R208" s="12">
        <f t="shared" si="18"/>
        <v>1073.32066869301</v>
      </c>
      <c r="S208" s="10">
        <v>225</v>
      </c>
      <c r="T208" s="13">
        <f t="shared" si="19"/>
        <v>8453.79179331307</v>
      </c>
    </row>
    <row r="209" spans="1:20">
      <c r="A209" s="2" t="s">
        <v>687</v>
      </c>
      <c r="B209" s="3">
        <v>9.2</v>
      </c>
      <c r="C209" s="3" t="s">
        <v>682</v>
      </c>
      <c r="D209" s="3">
        <v>4.5</v>
      </c>
      <c r="E209" s="3" t="s">
        <v>688</v>
      </c>
      <c r="F209" s="3" t="s">
        <v>689</v>
      </c>
      <c r="G209" s="3">
        <v>1600</v>
      </c>
      <c r="H209" s="3" t="s">
        <v>24</v>
      </c>
      <c r="I209" s="3">
        <v>939</v>
      </c>
      <c r="J209" s="7">
        <v>575000</v>
      </c>
      <c r="K209" s="7">
        <v>220000</v>
      </c>
      <c r="L209" s="7">
        <v>197500</v>
      </c>
      <c r="M209" s="8">
        <v>65000</v>
      </c>
      <c r="N209" s="9">
        <f t="shared" si="15"/>
        <v>640000</v>
      </c>
      <c r="O209" s="10">
        <f t="shared" si="16"/>
        <v>9726.44376899696</v>
      </c>
      <c r="P209" s="10">
        <v>1350</v>
      </c>
      <c r="Q209" s="11">
        <f t="shared" si="17"/>
        <v>11076.443768997</v>
      </c>
      <c r="R209" s="12">
        <f t="shared" si="18"/>
        <v>1661.46656534954</v>
      </c>
      <c r="S209" s="10">
        <v>225</v>
      </c>
      <c r="T209" s="13">
        <f t="shared" si="19"/>
        <v>12962.9103343465</v>
      </c>
    </row>
    <row r="210" spans="1:20">
      <c r="A210" s="2" t="s">
        <v>690</v>
      </c>
      <c r="B210" s="3">
        <v>9.3</v>
      </c>
      <c r="C210" s="3" t="s">
        <v>691</v>
      </c>
      <c r="D210" s="3">
        <v>4</v>
      </c>
      <c r="E210" s="3" t="s">
        <v>37</v>
      </c>
      <c r="F210" s="3" t="s">
        <v>692</v>
      </c>
      <c r="G210" s="3">
        <v>2000</v>
      </c>
      <c r="H210" s="3" t="s">
        <v>24</v>
      </c>
      <c r="I210" s="3">
        <v>269</v>
      </c>
      <c r="J210" s="7">
        <v>165500</v>
      </c>
      <c r="K210" s="7">
        <v>170000</v>
      </c>
      <c r="L210" s="7">
        <v>201809.53</v>
      </c>
      <c r="M210" s="8">
        <v>65000</v>
      </c>
      <c r="N210" s="9">
        <f t="shared" si="15"/>
        <v>230500</v>
      </c>
      <c r="O210" s="10">
        <f t="shared" si="16"/>
        <v>3503.03951367781</v>
      </c>
      <c r="P210" s="10">
        <v>1350</v>
      </c>
      <c r="Q210" s="11">
        <f t="shared" si="17"/>
        <v>4853.03951367781</v>
      </c>
      <c r="R210" s="12">
        <f t="shared" si="18"/>
        <v>727.955927051672</v>
      </c>
      <c r="S210" s="10">
        <v>225</v>
      </c>
      <c r="T210" s="13">
        <f t="shared" si="19"/>
        <v>5805.99544072948</v>
      </c>
    </row>
    <row r="211" spans="1:20">
      <c r="A211" s="2" t="s">
        <v>693</v>
      </c>
      <c r="B211" s="3">
        <v>8.7</v>
      </c>
      <c r="C211" s="3" t="s">
        <v>694</v>
      </c>
      <c r="D211" s="3">
        <v>4</v>
      </c>
      <c r="E211" s="3" t="s">
        <v>197</v>
      </c>
      <c r="F211" s="3" t="s">
        <v>695</v>
      </c>
      <c r="G211" s="3">
        <v>2000</v>
      </c>
      <c r="H211" s="3" t="s">
        <v>24</v>
      </c>
      <c r="I211" s="3">
        <v>269</v>
      </c>
      <c r="J211" s="7">
        <v>190000</v>
      </c>
      <c r="K211" s="7">
        <v>130000</v>
      </c>
      <c r="L211" s="7">
        <v>284791.66</v>
      </c>
      <c r="M211" s="8">
        <v>65000</v>
      </c>
      <c r="N211" s="9">
        <f t="shared" si="15"/>
        <v>255000</v>
      </c>
      <c r="O211" s="10">
        <f t="shared" si="16"/>
        <v>3875.37993920973</v>
      </c>
      <c r="P211" s="10">
        <v>1350</v>
      </c>
      <c r="Q211" s="11">
        <f t="shared" si="17"/>
        <v>5225.37993920973</v>
      </c>
      <c r="R211" s="12">
        <f t="shared" si="18"/>
        <v>783.806990881459</v>
      </c>
      <c r="S211" s="10">
        <v>225</v>
      </c>
      <c r="T211" s="13">
        <f t="shared" si="19"/>
        <v>6234.18693009118</v>
      </c>
    </row>
    <row r="212" spans="1:20">
      <c r="A212" s="2" t="s">
        <v>696</v>
      </c>
      <c r="B212" s="3">
        <v>11.1</v>
      </c>
      <c r="C212" s="3" t="s">
        <v>697</v>
      </c>
      <c r="D212" s="3">
        <v>4</v>
      </c>
      <c r="E212" s="3" t="s">
        <v>42</v>
      </c>
      <c r="F212" s="3" t="s">
        <v>698</v>
      </c>
      <c r="G212" s="3">
        <v>2000</v>
      </c>
      <c r="H212" s="3" t="s">
        <v>86</v>
      </c>
      <c r="I212" s="3">
        <v>271</v>
      </c>
      <c r="J212" s="7">
        <v>197000</v>
      </c>
      <c r="K212" s="7">
        <v>170000</v>
      </c>
      <c r="L212" s="7">
        <v>450000</v>
      </c>
      <c r="M212" s="8">
        <v>65000</v>
      </c>
      <c r="N212" s="9">
        <f t="shared" si="15"/>
        <v>262000</v>
      </c>
      <c r="O212" s="10">
        <f t="shared" si="16"/>
        <v>3981.76291793313</v>
      </c>
      <c r="P212" s="10">
        <v>1350</v>
      </c>
      <c r="Q212" s="11">
        <f t="shared" si="17"/>
        <v>5331.76291793313</v>
      </c>
      <c r="R212" s="12">
        <f t="shared" si="18"/>
        <v>799.76443768997</v>
      </c>
      <c r="S212" s="10">
        <v>225</v>
      </c>
      <c r="T212" s="13">
        <f t="shared" si="19"/>
        <v>6356.5273556231</v>
      </c>
    </row>
    <row r="213" spans="1:20">
      <c r="A213" s="2" t="s">
        <v>699</v>
      </c>
      <c r="B213" s="3">
        <v>9.3</v>
      </c>
      <c r="C213" s="3" t="s">
        <v>700</v>
      </c>
      <c r="D213" s="3">
        <v>4</v>
      </c>
      <c r="E213" s="3" t="s">
        <v>472</v>
      </c>
      <c r="F213" s="3" t="s">
        <v>701</v>
      </c>
      <c r="G213" s="3">
        <v>2000</v>
      </c>
      <c r="H213" s="3" t="s">
        <v>702</v>
      </c>
      <c r="I213" s="3">
        <v>275</v>
      </c>
      <c r="J213" s="7">
        <v>240000</v>
      </c>
      <c r="K213" s="7">
        <v>150000</v>
      </c>
      <c r="L213" s="7">
        <v>291550</v>
      </c>
      <c r="M213" s="8">
        <v>65000</v>
      </c>
      <c r="N213" s="9">
        <f t="shared" si="15"/>
        <v>305000</v>
      </c>
      <c r="O213" s="10">
        <f t="shared" si="16"/>
        <v>4635.25835866261</v>
      </c>
      <c r="P213" s="10">
        <v>1350</v>
      </c>
      <c r="Q213" s="11">
        <f t="shared" si="17"/>
        <v>5985.25835866261</v>
      </c>
      <c r="R213" s="12">
        <f t="shared" si="18"/>
        <v>897.788753799392</v>
      </c>
      <c r="S213" s="10">
        <v>225</v>
      </c>
      <c r="T213" s="13">
        <f t="shared" si="19"/>
        <v>7108.04711246201</v>
      </c>
    </row>
    <row r="214" spans="1:20">
      <c r="A214" s="2" t="s">
        <v>703</v>
      </c>
      <c r="B214" s="3">
        <v>8.8</v>
      </c>
      <c r="C214" s="3" t="s">
        <v>700</v>
      </c>
      <c r="D214" s="3">
        <v>3.5</v>
      </c>
      <c r="E214" s="3" t="s">
        <v>472</v>
      </c>
      <c r="F214" s="3" t="s">
        <v>704</v>
      </c>
      <c r="G214" s="3">
        <v>2000</v>
      </c>
      <c r="H214" s="3" t="s">
        <v>86</v>
      </c>
      <c r="I214" s="3">
        <v>283</v>
      </c>
      <c r="J214" s="7">
        <v>144000</v>
      </c>
      <c r="K214" s="7">
        <v>160000</v>
      </c>
      <c r="L214" s="7">
        <v>230000</v>
      </c>
      <c r="M214" s="8">
        <v>65000</v>
      </c>
      <c r="N214" s="9">
        <f t="shared" si="15"/>
        <v>209000</v>
      </c>
      <c r="O214" s="10">
        <f t="shared" si="16"/>
        <v>3176.29179331307</v>
      </c>
      <c r="P214" s="10">
        <v>1350</v>
      </c>
      <c r="Q214" s="11">
        <f t="shared" si="17"/>
        <v>4526.29179331307</v>
      </c>
      <c r="R214" s="12">
        <f t="shared" si="18"/>
        <v>678.943768996961</v>
      </c>
      <c r="S214" s="10">
        <v>225</v>
      </c>
      <c r="T214" s="13">
        <f t="shared" si="19"/>
        <v>5430.23556231003</v>
      </c>
    </row>
    <row r="215" spans="1:20">
      <c r="A215" s="2" t="s">
        <v>705</v>
      </c>
      <c r="B215" s="3">
        <v>10.3</v>
      </c>
      <c r="C215" s="3" t="s">
        <v>706</v>
      </c>
      <c r="D215" s="3">
        <v>4</v>
      </c>
      <c r="E215" s="3" t="s">
        <v>37</v>
      </c>
      <c r="F215" s="3" t="s">
        <v>707</v>
      </c>
      <c r="G215" s="3">
        <v>2000</v>
      </c>
      <c r="H215" s="3" t="s">
        <v>86</v>
      </c>
      <c r="I215" s="3">
        <v>269</v>
      </c>
      <c r="J215" s="7">
        <v>160500</v>
      </c>
      <c r="K215" s="7">
        <v>160000</v>
      </c>
      <c r="L215" s="7">
        <v>350000</v>
      </c>
      <c r="M215" s="8">
        <v>65000</v>
      </c>
      <c r="N215" s="9">
        <f t="shared" si="15"/>
        <v>225500</v>
      </c>
      <c r="O215" s="10">
        <f t="shared" si="16"/>
        <v>3427.05167173252</v>
      </c>
      <c r="P215" s="10">
        <v>1350</v>
      </c>
      <c r="Q215" s="11">
        <f t="shared" si="17"/>
        <v>4777.05167173252</v>
      </c>
      <c r="R215" s="12">
        <f t="shared" si="18"/>
        <v>716.557750759878</v>
      </c>
      <c r="S215" s="10">
        <v>225</v>
      </c>
      <c r="T215" s="13">
        <f t="shared" si="19"/>
        <v>5718.6094224924</v>
      </c>
    </row>
    <row r="216" spans="1:20">
      <c r="A216" s="2" t="s">
        <v>708</v>
      </c>
      <c r="B216" s="3">
        <v>10.9</v>
      </c>
      <c r="C216" s="3" t="s">
        <v>709</v>
      </c>
      <c r="D216" s="3">
        <v>4.5</v>
      </c>
      <c r="E216" s="3" t="s">
        <v>710</v>
      </c>
      <c r="F216" s="3" t="s">
        <v>711</v>
      </c>
      <c r="G216" s="3">
        <v>1500</v>
      </c>
      <c r="H216" s="3" t="s">
        <v>49</v>
      </c>
      <c r="I216" s="3">
        <v>129</v>
      </c>
      <c r="J216" s="7">
        <v>395000</v>
      </c>
      <c r="K216" s="7">
        <v>400000</v>
      </c>
      <c r="L216" s="7">
        <v>512000</v>
      </c>
      <c r="M216" s="8">
        <v>65000</v>
      </c>
      <c r="N216" s="9">
        <f t="shared" si="15"/>
        <v>460000</v>
      </c>
      <c r="O216" s="10">
        <f t="shared" si="16"/>
        <v>6990.88145896657</v>
      </c>
      <c r="P216" s="10">
        <v>1350</v>
      </c>
      <c r="Q216" s="11">
        <f t="shared" si="17"/>
        <v>8340.88145896657</v>
      </c>
      <c r="R216" s="12">
        <f t="shared" si="18"/>
        <v>1251.13221884498</v>
      </c>
      <c r="S216" s="10">
        <v>225</v>
      </c>
      <c r="T216" s="13">
        <f t="shared" si="19"/>
        <v>9817.01367781155</v>
      </c>
    </row>
    <row r="217" spans="1:20">
      <c r="A217" s="2" t="s">
        <v>712</v>
      </c>
      <c r="B217" s="3">
        <v>10.1</v>
      </c>
      <c r="C217" s="3" t="s">
        <v>709</v>
      </c>
      <c r="D217" s="3">
        <v>4</v>
      </c>
      <c r="E217" s="3" t="s">
        <v>713</v>
      </c>
      <c r="F217" s="3" t="s">
        <v>714</v>
      </c>
      <c r="G217" s="3">
        <v>1500</v>
      </c>
      <c r="H217" s="3" t="s">
        <v>49</v>
      </c>
      <c r="I217" s="3">
        <v>24</v>
      </c>
      <c r="J217" s="7">
        <v>360000</v>
      </c>
      <c r="K217" s="7">
        <v>390000</v>
      </c>
      <c r="L217" s="7">
        <v>509952.38</v>
      </c>
      <c r="M217" s="8">
        <v>65000</v>
      </c>
      <c r="N217" s="9">
        <f t="shared" si="15"/>
        <v>425000</v>
      </c>
      <c r="O217" s="10">
        <f t="shared" si="16"/>
        <v>6458.96656534954</v>
      </c>
      <c r="P217" s="10">
        <v>1350</v>
      </c>
      <c r="Q217" s="11">
        <f t="shared" si="17"/>
        <v>7808.96656534954</v>
      </c>
      <c r="R217" s="12">
        <f t="shared" si="18"/>
        <v>1171.34498480243</v>
      </c>
      <c r="S217" s="10">
        <v>225</v>
      </c>
      <c r="T217" s="13">
        <f t="shared" si="19"/>
        <v>9205.31155015198</v>
      </c>
    </row>
    <row r="218" spans="1:20">
      <c r="A218" s="2" t="s">
        <v>715</v>
      </c>
      <c r="B218" s="3">
        <v>10.1</v>
      </c>
      <c r="C218" s="3" t="s">
        <v>709</v>
      </c>
      <c r="D218" s="3">
        <v>3.5</v>
      </c>
      <c r="E218" s="3" t="s">
        <v>75</v>
      </c>
      <c r="F218" s="3" t="s">
        <v>716</v>
      </c>
      <c r="G218" s="3">
        <v>1500</v>
      </c>
      <c r="H218" s="3" t="s">
        <v>59</v>
      </c>
      <c r="I218" s="3">
        <v>193</v>
      </c>
      <c r="J218" s="7">
        <v>423000</v>
      </c>
      <c r="K218" s="7">
        <v>350000</v>
      </c>
      <c r="L218" s="7">
        <v>903380.94</v>
      </c>
      <c r="M218" s="8">
        <v>65000</v>
      </c>
      <c r="N218" s="9">
        <f t="shared" si="15"/>
        <v>488000</v>
      </c>
      <c r="O218" s="10">
        <f t="shared" si="16"/>
        <v>7416.41337386018</v>
      </c>
      <c r="P218" s="10">
        <v>1350</v>
      </c>
      <c r="Q218" s="11">
        <f t="shared" si="17"/>
        <v>8766.41337386018</v>
      </c>
      <c r="R218" s="12">
        <f t="shared" si="18"/>
        <v>1314.96200607903</v>
      </c>
      <c r="S218" s="10">
        <v>225</v>
      </c>
      <c r="T218" s="13">
        <f t="shared" si="19"/>
        <v>10306.3753799392</v>
      </c>
    </row>
    <row r="219" spans="1:20">
      <c r="A219" s="2" t="s">
        <v>717</v>
      </c>
      <c r="B219" s="3">
        <v>10.11</v>
      </c>
      <c r="C219" s="3" t="s">
        <v>709</v>
      </c>
      <c r="D219" s="3">
        <v>4</v>
      </c>
      <c r="E219" s="3" t="s">
        <v>276</v>
      </c>
      <c r="F219" s="3" t="s">
        <v>718</v>
      </c>
      <c r="G219" s="3">
        <v>1500</v>
      </c>
      <c r="H219" s="3" t="s">
        <v>477</v>
      </c>
      <c r="I219" s="3">
        <v>65</v>
      </c>
      <c r="J219" s="7">
        <v>331000</v>
      </c>
      <c r="K219" s="7">
        <v>340000</v>
      </c>
      <c r="L219" s="7">
        <v>0</v>
      </c>
      <c r="M219" s="8">
        <v>65000</v>
      </c>
      <c r="N219" s="9">
        <f t="shared" si="15"/>
        <v>396000</v>
      </c>
      <c r="O219" s="10">
        <f t="shared" si="16"/>
        <v>6018.23708206687</v>
      </c>
      <c r="P219" s="10">
        <v>1350</v>
      </c>
      <c r="Q219" s="11">
        <f t="shared" si="17"/>
        <v>7368.23708206687</v>
      </c>
      <c r="R219" s="12">
        <f t="shared" si="18"/>
        <v>1105.23556231003</v>
      </c>
      <c r="S219" s="10">
        <v>225</v>
      </c>
      <c r="T219" s="13">
        <f t="shared" si="19"/>
        <v>8698.4726443769</v>
      </c>
    </row>
    <row r="220" spans="1:20">
      <c r="A220" s="2" t="s">
        <v>719</v>
      </c>
      <c r="B220" s="3">
        <v>10.11</v>
      </c>
      <c r="C220" s="3" t="s">
        <v>709</v>
      </c>
      <c r="D220" s="3">
        <v>4.5</v>
      </c>
      <c r="E220" s="3" t="s">
        <v>75</v>
      </c>
      <c r="F220" s="3" t="s">
        <v>720</v>
      </c>
      <c r="G220" s="3">
        <v>1500</v>
      </c>
      <c r="H220" s="3" t="s">
        <v>49</v>
      </c>
      <c r="I220" s="3">
        <v>1313</v>
      </c>
      <c r="J220" s="7">
        <v>755000</v>
      </c>
      <c r="K220" s="7">
        <v>400000</v>
      </c>
      <c r="L220" s="7">
        <v>494850</v>
      </c>
      <c r="M220" s="8">
        <v>65000</v>
      </c>
      <c r="N220" s="9">
        <f t="shared" si="15"/>
        <v>820000</v>
      </c>
      <c r="O220" s="10">
        <f t="shared" si="16"/>
        <v>12462.0060790274</v>
      </c>
      <c r="P220" s="10">
        <v>1350</v>
      </c>
      <c r="Q220" s="11">
        <f t="shared" si="17"/>
        <v>13812.0060790274</v>
      </c>
      <c r="R220" s="12">
        <f t="shared" si="18"/>
        <v>2071.8009118541</v>
      </c>
      <c r="S220" s="10">
        <v>225</v>
      </c>
      <c r="T220" s="13">
        <f t="shared" si="19"/>
        <v>16108.8069908815</v>
      </c>
    </row>
    <row r="221" spans="1:20">
      <c r="A221" s="2" t="s">
        <v>721</v>
      </c>
      <c r="B221" s="3">
        <v>11.11</v>
      </c>
      <c r="C221" s="3" t="s">
        <v>722</v>
      </c>
      <c r="D221" s="3">
        <v>4</v>
      </c>
      <c r="E221" s="3" t="s">
        <v>27</v>
      </c>
      <c r="F221" s="3" t="s">
        <v>723</v>
      </c>
      <c r="G221" s="3">
        <v>1500</v>
      </c>
      <c r="H221" s="3" t="s">
        <v>59</v>
      </c>
      <c r="I221" s="3">
        <v>193</v>
      </c>
      <c r="J221" s="7">
        <v>468000</v>
      </c>
      <c r="K221" s="7">
        <v>320000</v>
      </c>
      <c r="L221" s="7">
        <v>450000</v>
      </c>
      <c r="M221" s="8">
        <v>65000</v>
      </c>
      <c r="N221" s="9">
        <f t="shared" si="15"/>
        <v>533000</v>
      </c>
      <c r="O221" s="10">
        <f t="shared" si="16"/>
        <v>8100.30395136778</v>
      </c>
      <c r="P221" s="10">
        <v>1350</v>
      </c>
      <c r="Q221" s="11">
        <f t="shared" si="17"/>
        <v>9450.30395136778</v>
      </c>
      <c r="R221" s="12">
        <f t="shared" si="18"/>
        <v>1417.54559270517</v>
      </c>
      <c r="S221" s="10">
        <v>225</v>
      </c>
      <c r="T221" s="13">
        <f t="shared" si="19"/>
        <v>11092.8495440729</v>
      </c>
    </row>
    <row r="222" spans="1:20">
      <c r="A222" s="2" t="s">
        <v>724</v>
      </c>
      <c r="B222" s="3">
        <v>7.7</v>
      </c>
      <c r="C222" s="3" t="s">
        <v>725</v>
      </c>
      <c r="D222" s="3">
        <v>3.5</v>
      </c>
      <c r="E222" s="3" t="s">
        <v>75</v>
      </c>
      <c r="F222" s="3" t="s">
        <v>726</v>
      </c>
      <c r="G222" s="3">
        <v>1300</v>
      </c>
      <c r="H222" s="3" t="s">
        <v>29</v>
      </c>
      <c r="I222" s="3">
        <v>45</v>
      </c>
      <c r="J222" s="7">
        <v>46000</v>
      </c>
      <c r="K222" s="7">
        <v>60000</v>
      </c>
      <c r="L222" s="7">
        <v>0</v>
      </c>
      <c r="M222" s="8">
        <v>65000</v>
      </c>
      <c r="N222" s="9">
        <f t="shared" si="15"/>
        <v>111000</v>
      </c>
      <c r="O222" s="10">
        <f t="shared" si="16"/>
        <v>1686.93009118541</v>
      </c>
      <c r="P222" s="10">
        <v>1350</v>
      </c>
      <c r="Q222" s="11">
        <f t="shared" si="17"/>
        <v>3036.93009118541</v>
      </c>
      <c r="R222" s="12">
        <f t="shared" si="18"/>
        <v>455.539513677812</v>
      </c>
      <c r="S222" s="10">
        <v>225</v>
      </c>
      <c r="T222" s="13">
        <f t="shared" si="19"/>
        <v>3717.46960486322</v>
      </c>
    </row>
    <row r="223" spans="1:20">
      <c r="A223" s="2" t="s">
        <v>727</v>
      </c>
      <c r="B223" s="3">
        <v>10.7</v>
      </c>
      <c r="C223" s="3" t="s">
        <v>728</v>
      </c>
      <c r="D223" s="3">
        <v>4</v>
      </c>
      <c r="E223" s="3" t="s">
        <v>37</v>
      </c>
      <c r="F223" s="3" t="s">
        <v>729</v>
      </c>
      <c r="G223" s="3">
        <v>1300</v>
      </c>
      <c r="H223" s="3" t="s">
        <v>59</v>
      </c>
      <c r="I223" s="3">
        <v>67</v>
      </c>
      <c r="J223" s="7">
        <v>30000</v>
      </c>
      <c r="K223" s="7">
        <v>40000</v>
      </c>
      <c r="L223" s="7">
        <v>0</v>
      </c>
      <c r="M223" s="8">
        <v>65000</v>
      </c>
      <c r="N223" s="9">
        <f t="shared" si="15"/>
        <v>95000</v>
      </c>
      <c r="O223" s="10">
        <f t="shared" si="16"/>
        <v>1443.76899696049</v>
      </c>
      <c r="P223" s="10">
        <v>1350</v>
      </c>
      <c r="Q223" s="11">
        <f t="shared" si="17"/>
        <v>2793.76899696049</v>
      </c>
      <c r="R223" s="12">
        <f t="shared" si="18"/>
        <v>419.065349544073</v>
      </c>
      <c r="S223" s="10">
        <v>225</v>
      </c>
      <c r="T223" s="13">
        <f t="shared" si="19"/>
        <v>3437.83434650456</v>
      </c>
    </row>
    <row r="224" spans="1:20">
      <c r="A224" s="2" t="s">
        <v>730</v>
      </c>
      <c r="B224" s="3">
        <v>6.6</v>
      </c>
      <c r="C224" s="3" t="s">
        <v>731</v>
      </c>
      <c r="D224" s="3">
        <v>3.5</v>
      </c>
      <c r="E224" s="3" t="s">
        <v>75</v>
      </c>
      <c r="F224" s="3" t="s">
        <v>732</v>
      </c>
      <c r="G224" s="3">
        <v>1300</v>
      </c>
      <c r="H224" s="3" t="s">
        <v>49</v>
      </c>
      <c r="I224" s="3">
        <v>40</v>
      </c>
      <c r="J224" s="7">
        <v>49500</v>
      </c>
      <c r="K224" s="7">
        <v>80000</v>
      </c>
      <c r="L224" s="7">
        <v>311814.81</v>
      </c>
      <c r="M224" s="8">
        <v>65000</v>
      </c>
      <c r="N224" s="9">
        <f t="shared" si="15"/>
        <v>114500</v>
      </c>
      <c r="O224" s="10">
        <f t="shared" si="16"/>
        <v>1740.12158054711</v>
      </c>
      <c r="P224" s="10">
        <v>1350</v>
      </c>
      <c r="Q224" s="11">
        <f t="shared" si="17"/>
        <v>3090.12158054711</v>
      </c>
      <c r="R224" s="12">
        <f t="shared" si="18"/>
        <v>463.518237082067</v>
      </c>
      <c r="S224" s="10">
        <v>225</v>
      </c>
      <c r="T224" s="13">
        <f t="shared" si="19"/>
        <v>3778.63981762918</v>
      </c>
    </row>
    <row r="225" spans="1:20">
      <c r="A225" s="2" t="s">
        <v>733</v>
      </c>
      <c r="B225" s="3">
        <v>8.6</v>
      </c>
      <c r="C225" s="3" t="s">
        <v>734</v>
      </c>
      <c r="D225" s="3">
        <v>4</v>
      </c>
      <c r="E225" s="3" t="s">
        <v>75</v>
      </c>
      <c r="F225" s="3" t="s">
        <v>735</v>
      </c>
      <c r="G225" s="3">
        <v>1300</v>
      </c>
      <c r="H225" s="3" t="s">
        <v>29</v>
      </c>
      <c r="I225" s="3">
        <v>64</v>
      </c>
      <c r="J225" s="7">
        <v>110000</v>
      </c>
      <c r="K225" s="7">
        <v>140000</v>
      </c>
      <c r="L225" s="7">
        <v>0</v>
      </c>
      <c r="M225" s="8">
        <v>65000</v>
      </c>
      <c r="N225" s="9">
        <f t="shared" si="15"/>
        <v>175000</v>
      </c>
      <c r="O225" s="10">
        <f t="shared" si="16"/>
        <v>2659.57446808511</v>
      </c>
      <c r="P225" s="10">
        <v>1350</v>
      </c>
      <c r="Q225" s="11">
        <f t="shared" si="17"/>
        <v>4009.57446808511</v>
      </c>
      <c r="R225" s="12">
        <f t="shared" si="18"/>
        <v>601.436170212766</v>
      </c>
      <c r="S225" s="10">
        <v>225</v>
      </c>
      <c r="T225" s="13">
        <f t="shared" si="19"/>
        <v>4836.01063829787</v>
      </c>
    </row>
    <row r="226" spans="1:20">
      <c r="A226" s="2" t="s">
        <v>736</v>
      </c>
      <c r="B226" s="3">
        <v>5.5</v>
      </c>
      <c r="C226" s="3" t="s">
        <v>737</v>
      </c>
      <c r="D226" s="3">
        <v>3.5</v>
      </c>
      <c r="E226" s="3" t="s">
        <v>42</v>
      </c>
      <c r="F226" s="3" t="s">
        <v>738</v>
      </c>
      <c r="G226" s="3">
        <v>1500</v>
      </c>
      <c r="H226" s="3" t="s">
        <v>309</v>
      </c>
      <c r="I226" s="3">
        <v>75</v>
      </c>
      <c r="J226" s="7">
        <v>107000</v>
      </c>
      <c r="K226" s="7">
        <v>120000</v>
      </c>
      <c r="L226" s="7">
        <v>0</v>
      </c>
      <c r="M226" s="8">
        <v>65000</v>
      </c>
      <c r="N226" s="9">
        <f t="shared" si="15"/>
        <v>172000</v>
      </c>
      <c r="O226" s="10">
        <f t="shared" si="16"/>
        <v>2613.98176291793</v>
      </c>
      <c r="P226" s="10">
        <v>1350</v>
      </c>
      <c r="Q226" s="11">
        <f t="shared" si="17"/>
        <v>3963.98176291793</v>
      </c>
      <c r="R226" s="12">
        <f t="shared" si="18"/>
        <v>594.59726443769</v>
      </c>
      <c r="S226" s="10">
        <v>225</v>
      </c>
      <c r="T226" s="13">
        <f t="shared" si="19"/>
        <v>4783.57902735562</v>
      </c>
    </row>
    <row r="227" spans="1:20">
      <c r="A227" s="2" t="s">
        <v>739</v>
      </c>
      <c r="B227" s="3">
        <v>8.9</v>
      </c>
      <c r="C227" s="3" t="s">
        <v>740</v>
      </c>
      <c r="D227" s="3">
        <v>3.5</v>
      </c>
      <c r="E227" s="3" t="s">
        <v>27</v>
      </c>
      <c r="F227" s="3" t="s">
        <v>741</v>
      </c>
      <c r="G227" s="3">
        <v>1600</v>
      </c>
      <c r="H227" s="3" t="s">
        <v>99</v>
      </c>
      <c r="I227" s="3">
        <v>45</v>
      </c>
      <c r="J227" s="7">
        <v>228000</v>
      </c>
      <c r="K227" s="7">
        <v>250000</v>
      </c>
      <c r="L227" s="7">
        <v>0</v>
      </c>
      <c r="M227" s="8">
        <v>65000</v>
      </c>
      <c r="N227" s="9">
        <f t="shared" si="15"/>
        <v>293000</v>
      </c>
      <c r="O227" s="10">
        <f t="shared" si="16"/>
        <v>4452.88753799392</v>
      </c>
      <c r="P227" s="10">
        <v>1350</v>
      </c>
      <c r="Q227" s="11">
        <f t="shared" si="17"/>
        <v>5802.88753799392</v>
      </c>
      <c r="R227" s="12">
        <f t="shared" si="18"/>
        <v>870.433130699088</v>
      </c>
      <c r="S227" s="10">
        <v>225</v>
      </c>
      <c r="T227" s="13">
        <f t="shared" si="19"/>
        <v>6898.32066869301</v>
      </c>
    </row>
    <row r="228" spans="1:20">
      <c r="A228" s="14" t="s">
        <v>742</v>
      </c>
      <c r="B228" s="3">
        <v>9.3</v>
      </c>
      <c r="C228" s="3" t="s">
        <v>743</v>
      </c>
      <c r="D228" s="3">
        <v>4</v>
      </c>
      <c r="E228" s="3" t="s">
        <v>744</v>
      </c>
      <c r="F228" s="3" t="s">
        <v>745</v>
      </c>
      <c r="G228" s="3">
        <v>1600</v>
      </c>
      <c r="H228" s="3" t="s">
        <v>77</v>
      </c>
      <c r="I228" s="3">
        <v>103</v>
      </c>
      <c r="J228" s="7">
        <v>170800</v>
      </c>
      <c r="K228" s="7">
        <v>200000</v>
      </c>
      <c r="L228" s="7">
        <v>0</v>
      </c>
      <c r="M228" s="8">
        <v>65000</v>
      </c>
      <c r="N228" s="9">
        <f t="shared" si="15"/>
        <v>235800</v>
      </c>
      <c r="O228" s="10">
        <f t="shared" si="16"/>
        <v>3583.58662613982</v>
      </c>
      <c r="P228" s="10">
        <v>1350</v>
      </c>
      <c r="Q228" s="11">
        <f t="shared" si="17"/>
        <v>4933.58662613982</v>
      </c>
      <c r="R228" s="12">
        <f t="shared" si="18"/>
        <v>740.037993920973</v>
      </c>
      <c r="S228" s="10">
        <v>225</v>
      </c>
      <c r="T228" s="13">
        <f t="shared" si="19"/>
        <v>5898.62462006079</v>
      </c>
    </row>
    <row r="229" spans="1:20">
      <c r="A229" s="2" t="s">
        <v>746</v>
      </c>
      <c r="B229" s="3">
        <v>10.2</v>
      </c>
      <c r="C229" s="3" t="s">
        <v>747</v>
      </c>
      <c r="D229" s="3">
        <v>3.5</v>
      </c>
      <c r="E229" s="3" t="s">
        <v>42</v>
      </c>
      <c r="F229" s="3" t="s">
        <v>748</v>
      </c>
      <c r="G229" s="3">
        <v>1600</v>
      </c>
      <c r="H229" s="3" t="s">
        <v>59</v>
      </c>
      <c r="I229" s="3">
        <v>184</v>
      </c>
      <c r="J229" s="7">
        <v>292000</v>
      </c>
      <c r="K229" s="7">
        <v>300000</v>
      </c>
      <c r="L229" s="7">
        <v>270000</v>
      </c>
      <c r="M229" s="8">
        <v>65000</v>
      </c>
      <c r="N229" s="9">
        <f t="shared" si="15"/>
        <v>357000</v>
      </c>
      <c r="O229" s="10">
        <f t="shared" si="16"/>
        <v>5425.53191489362</v>
      </c>
      <c r="P229" s="10">
        <v>1350</v>
      </c>
      <c r="Q229" s="11">
        <f t="shared" si="17"/>
        <v>6775.53191489362</v>
      </c>
      <c r="R229" s="12">
        <f t="shared" si="18"/>
        <v>1016.32978723404</v>
      </c>
      <c r="S229" s="10">
        <v>225</v>
      </c>
      <c r="T229" s="13">
        <f t="shared" si="19"/>
        <v>8016.86170212766</v>
      </c>
    </row>
    <row r="230" spans="1:20">
      <c r="A230" s="2" t="s">
        <v>749</v>
      </c>
      <c r="B230" s="3">
        <v>9.4</v>
      </c>
      <c r="C230" s="3" t="s">
        <v>750</v>
      </c>
      <c r="D230" s="3">
        <v>4</v>
      </c>
      <c r="E230" s="3" t="s">
        <v>751</v>
      </c>
      <c r="F230" s="3" t="s">
        <v>752</v>
      </c>
      <c r="G230" s="3">
        <v>1200</v>
      </c>
      <c r="H230" s="3" t="s">
        <v>29</v>
      </c>
      <c r="I230" s="3">
        <v>12</v>
      </c>
      <c r="J230" s="7">
        <v>126500</v>
      </c>
      <c r="K230" s="7">
        <v>160000</v>
      </c>
      <c r="L230" s="7">
        <v>247333.33</v>
      </c>
      <c r="M230" s="8">
        <v>65000</v>
      </c>
      <c r="N230" s="9">
        <f t="shared" si="15"/>
        <v>191500</v>
      </c>
      <c r="O230" s="10">
        <f t="shared" si="16"/>
        <v>2910.33434650456</v>
      </c>
      <c r="P230" s="10">
        <v>1350</v>
      </c>
      <c r="Q230" s="11">
        <f t="shared" si="17"/>
        <v>4260.33434650456</v>
      </c>
      <c r="R230" s="12">
        <f t="shared" si="18"/>
        <v>639.050151975684</v>
      </c>
      <c r="S230" s="10">
        <v>225</v>
      </c>
      <c r="T230" s="13">
        <f t="shared" si="19"/>
        <v>5124.38449848024</v>
      </c>
    </row>
    <row r="231" spans="1:20">
      <c r="A231" s="2" t="s">
        <v>753</v>
      </c>
      <c r="B231" s="3">
        <v>10.2</v>
      </c>
      <c r="C231" s="3" t="s">
        <v>754</v>
      </c>
      <c r="D231" s="3">
        <v>4</v>
      </c>
      <c r="E231" s="3" t="s">
        <v>27</v>
      </c>
      <c r="F231" s="3" t="s">
        <v>755</v>
      </c>
      <c r="G231" s="3">
        <v>1200</v>
      </c>
      <c r="H231" s="3" t="s">
        <v>604</v>
      </c>
      <c r="I231" s="3">
        <v>194</v>
      </c>
      <c r="J231" s="7">
        <v>157000</v>
      </c>
      <c r="K231" s="7">
        <v>160000</v>
      </c>
      <c r="L231" s="7">
        <v>130000</v>
      </c>
      <c r="M231" s="8">
        <v>65000</v>
      </c>
      <c r="N231" s="9">
        <f t="shared" si="15"/>
        <v>222000</v>
      </c>
      <c r="O231" s="10">
        <f t="shared" si="16"/>
        <v>3373.86018237082</v>
      </c>
      <c r="P231" s="10">
        <v>1350</v>
      </c>
      <c r="Q231" s="11">
        <f t="shared" si="17"/>
        <v>4723.86018237082</v>
      </c>
      <c r="R231" s="12">
        <f t="shared" si="18"/>
        <v>708.579027355623</v>
      </c>
      <c r="S231" s="10">
        <v>225</v>
      </c>
      <c r="T231" s="13">
        <f t="shared" si="19"/>
        <v>5657.43920972644</v>
      </c>
    </row>
    <row r="232" spans="1:20">
      <c r="A232" s="2" t="s">
        <v>756</v>
      </c>
      <c r="B232" s="3">
        <v>10.7</v>
      </c>
      <c r="C232" s="3" t="s">
        <v>757</v>
      </c>
      <c r="D232" s="3">
        <v>4</v>
      </c>
      <c r="E232" s="3" t="s">
        <v>37</v>
      </c>
      <c r="F232" s="3" t="s">
        <v>758</v>
      </c>
      <c r="G232" s="3">
        <v>1200</v>
      </c>
      <c r="H232" s="3" t="s">
        <v>29</v>
      </c>
      <c r="I232" s="3">
        <v>45</v>
      </c>
      <c r="J232" s="7">
        <v>127000</v>
      </c>
      <c r="K232" s="7">
        <v>140000</v>
      </c>
      <c r="L232" s="7">
        <v>156476.19</v>
      </c>
      <c r="M232" s="8">
        <v>65000</v>
      </c>
      <c r="N232" s="9">
        <f t="shared" si="15"/>
        <v>192000</v>
      </c>
      <c r="O232" s="10">
        <f t="shared" si="16"/>
        <v>2917.93313069909</v>
      </c>
      <c r="P232" s="10">
        <v>1350</v>
      </c>
      <c r="Q232" s="11">
        <f t="shared" si="17"/>
        <v>4267.93313069909</v>
      </c>
      <c r="R232" s="15">
        <f t="shared" si="18"/>
        <v>640.189969604863</v>
      </c>
      <c r="S232" s="10">
        <v>225</v>
      </c>
      <c r="T232" s="13">
        <f t="shared" si="19"/>
        <v>5133.12310030395</v>
      </c>
    </row>
    <row r="233" spans="1:20">
      <c r="A233" s="2" t="s">
        <v>759</v>
      </c>
      <c r="B233" s="3">
        <v>10.9</v>
      </c>
      <c r="C233" s="3" t="s">
        <v>750</v>
      </c>
      <c r="D233" s="3">
        <v>4</v>
      </c>
      <c r="E233" s="3" t="s">
        <v>75</v>
      </c>
      <c r="F233" s="3" t="s">
        <v>760</v>
      </c>
      <c r="G233" s="3">
        <v>1200</v>
      </c>
      <c r="H233" s="3" t="s">
        <v>55</v>
      </c>
      <c r="I233" s="3">
        <v>50</v>
      </c>
      <c r="J233" s="7">
        <v>147000</v>
      </c>
      <c r="K233" s="7">
        <v>160000</v>
      </c>
      <c r="L233" s="7">
        <v>0</v>
      </c>
      <c r="M233" s="8">
        <v>65000</v>
      </c>
      <c r="N233" s="9">
        <f t="shared" si="15"/>
        <v>212000</v>
      </c>
      <c r="O233" s="10">
        <f t="shared" si="16"/>
        <v>3221.88449848024</v>
      </c>
      <c r="P233" s="10">
        <v>1350</v>
      </c>
      <c r="Q233" s="11">
        <f t="shared" si="17"/>
        <v>4571.88449848024</v>
      </c>
      <c r="R233" s="16">
        <f t="shared" si="18"/>
        <v>685.782674772037</v>
      </c>
      <c r="S233" s="10">
        <v>225</v>
      </c>
      <c r="T233" s="13">
        <f t="shared" si="19"/>
        <v>5482.66717325228</v>
      </c>
    </row>
    <row r="234" spans="1:20">
      <c r="A234" s="2" t="s">
        <v>761</v>
      </c>
      <c r="B234" s="3">
        <v>10.9</v>
      </c>
      <c r="C234" s="3" t="s">
        <v>762</v>
      </c>
      <c r="D234" s="3">
        <v>4</v>
      </c>
      <c r="E234" s="3" t="s">
        <v>37</v>
      </c>
      <c r="F234" s="3" t="s">
        <v>763</v>
      </c>
      <c r="G234" s="3">
        <v>1200</v>
      </c>
      <c r="H234" s="3" t="s">
        <v>244</v>
      </c>
      <c r="I234" s="3">
        <v>66</v>
      </c>
      <c r="J234" s="7">
        <v>216000</v>
      </c>
      <c r="K234" s="7">
        <v>240000</v>
      </c>
      <c r="L234" s="7">
        <v>0</v>
      </c>
      <c r="M234" s="8">
        <v>65000</v>
      </c>
      <c r="N234" s="9">
        <f t="shared" si="15"/>
        <v>281000</v>
      </c>
      <c r="O234" s="10">
        <f t="shared" si="16"/>
        <v>4270.51671732523</v>
      </c>
      <c r="P234" s="10">
        <v>1350</v>
      </c>
      <c r="Q234" s="11">
        <f t="shared" si="17"/>
        <v>5620.51671732523</v>
      </c>
      <c r="R234" s="16">
        <f t="shared" si="18"/>
        <v>843.077507598784</v>
      </c>
      <c r="S234" s="10">
        <v>225</v>
      </c>
      <c r="T234" s="13">
        <f t="shared" si="19"/>
        <v>6688.59422492401</v>
      </c>
    </row>
    <row r="235" spans="1:20">
      <c r="A235" s="2" t="s">
        <v>764</v>
      </c>
      <c r="B235" s="3">
        <v>10.12</v>
      </c>
      <c r="C235" s="3" t="s">
        <v>750</v>
      </c>
      <c r="D235" s="3">
        <v>4</v>
      </c>
      <c r="E235" s="3" t="s">
        <v>42</v>
      </c>
      <c r="F235" s="3" t="s">
        <v>765</v>
      </c>
      <c r="G235" s="3">
        <v>1200</v>
      </c>
      <c r="H235" s="3" t="s">
        <v>39</v>
      </c>
      <c r="I235" s="3">
        <v>71</v>
      </c>
      <c r="J235" s="7">
        <v>219000</v>
      </c>
      <c r="K235" s="7">
        <v>240000</v>
      </c>
      <c r="L235" s="7">
        <v>0</v>
      </c>
      <c r="M235" s="8">
        <v>65000</v>
      </c>
      <c r="N235" s="9">
        <f t="shared" si="15"/>
        <v>284000</v>
      </c>
      <c r="O235" s="10">
        <f t="shared" si="16"/>
        <v>4316.1094224924</v>
      </c>
      <c r="P235" s="10">
        <v>1350</v>
      </c>
      <c r="Q235" s="11">
        <f t="shared" si="17"/>
        <v>5666.1094224924</v>
      </c>
      <c r="R235" s="16">
        <f t="shared" si="18"/>
        <v>849.91641337386</v>
      </c>
      <c r="S235" s="10">
        <v>225</v>
      </c>
      <c r="T235" s="13">
        <f t="shared" si="19"/>
        <v>6741.02583586626</v>
      </c>
    </row>
    <row r="236" spans="1:20">
      <c r="A236" s="2" t="s">
        <v>766</v>
      </c>
      <c r="B236" s="3">
        <v>11.3</v>
      </c>
      <c r="C236" s="3" t="s">
        <v>737</v>
      </c>
      <c r="D236" s="3">
        <v>4</v>
      </c>
      <c r="E236" s="3" t="s">
        <v>767</v>
      </c>
      <c r="F236" s="3" t="s">
        <v>768</v>
      </c>
      <c r="G236" s="3">
        <v>1200</v>
      </c>
      <c r="H236" s="3" t="s">
        <v>296</v>
      </c>
      <c r="I236" s="3">
        <v>198</v>
      </c>
      <c r="J236" s="7">
        <v>302000</v>
      </c>
      <c r="K236" s="7">
        <v>240000</v>
      </c>
      <c r="L236" s="7">
        <v>330000</v>
      </c>
      <c r="M236" s="8">
        <v>65000</v>
      </c>
      <c r="N236" s="9">
        <f t="shared" si="15"/>
        <v>367000</v>
      </c>
      <c r="O236" s="10">
        <f t="shared" si="16"/>
        <v>5577.50759878419</v>
      </c>
      <c r="P236" s="10">
        <v>1350</v>
      </c>
      <c r="Q236" s="11">
        <f t="shared" si="17"/>
        <v>6927.50759878419</v>
      </c>
      <c r="R236" s="16">
        <f t="shared" si="18"/>
        <v>1039.12613981763</v>
      </c>
      <c r="S236" s="10">
        <v>225</v>
      </c>
      <c r="T236" s="13">
        <f t="shared" si="19"/>
        <v>8191.63373860182</v>
      </c>
    </row>
    <row r="237" spans="1:20">
      <c r="A237" s="2" t="s">
        <v>769</v>
      </c>
      <c r="B237" s="3">
        <v>11.4</v>
      </c>
      <c r="C237" s="3" t="s">
        <v>750</v>
      </c>
      <c r="D237" s="3">
        <v>4</v>
      </c>
      <c r="E237" s="3" t="s">
        <v>75</v>
      </c>
      <c r="F237" s="3" t="s">
        <v>770</v>
      </c>
      <c r="G237" s="3">
        <v>1200</v>
      </c>
      <c r="H237" s="3" t="s">
        <v>86</v>
      </c>
      <c r="I237" s="3">
        <v>277</v>
      </c>
      <c r="J237" s="7">
        <v>209000</v>
      </c>
      <c r="K237" s="7">
        <v>180000</v>
      </c>
      <c r="L237" s="7">
        <v>280000</v>
      </c>
      <c r="M237" s="8">
        <v>65000</v>
      </c>
      <c r="N237" s="9">
        <f t="shared" si="15"/>
        <v>274000</v>
      </c>
      <c r="O237" s="10">
        <f t="shared" si="16"/>
        <v>4164.13373860182</v>
      </c>
      <c r="P237" s="10">
        <v>1350</v>
      </c>
      <c r="Q237" s="11">
        <f t="shared" si="17"/>
        <v>5514.13373860182</v>
      </c>
      <c r="R237" s="16">
        <f t="shared" si="18"/>
        <v>827.120060790274</v>
      </c>
      <c r="S237" s="10">
        <v>225</v>
      </c>
      <c r="T237" s="13">
        <f t="shared" si="19"/>
        <v>6566.2537993921</v>
      </c>
    </row>
    <row r="238" spans="1:20">
      <c r="A238" s="2" t="s">
        <v>771</v>
      </c>
      <c r="B238" s="3">
        <v>11.11</v>
      </c>
      <c r="C238" s="3" t="s">
        <v>750</v>
      </c>
      <c r="D238" s="3">
        <v>4</v>
      </c>
      <c r="E238" s="3" t="s">
        <v>75</v>
      </c>
      <c r="F238" s="3" t="s">
        <v>772</v>
      </c>
      <c r="G238" s="3">
        <v>1200</v>
      </c>
      <c r="H238" s="3" t="s">
        <v>86</v>
      </c>
      <c r="I238" s="3">
        <v>284</v>
      </c>
      <c r="J238" s="7">
        <v>261000</v>
      </c>
      <c r="K238" s="7">
        <v>170000</v>
      </c>
      <c r="L238" s="7">
        <v>290000</v>
      </c>
      <c r="M238" s="8">
        <v>65000</v>
      </c>
      <c r="N238" s="9">
        <f t="shared" si="15"/>
        <v>326000</v>
      </c>
      <c r="O238" s="10">
        <f t="shared" si="16"/>
        <v>4954.40729483283</v>
      </c>
      <c r="P238" s="10">
        <v>1350</v>
      </c>
      <c r="Q238" s="11">
        <f t="shared" si="17"/>
        <v>6304.40729483283</v>
      </c>
      <c r="R238" s="16">
        <f t="shared" si="18"/>
        <v>945.661094224924</v>
      </c>
      <c r="S238" s="10">
        <v>225</v>
      </c>
      <c r="T238" s="13">
        <f t="shared" si="19"/>
        <v>7475.06838905775</v>
      </c>
    </row>
    <row r="239" spans="1:20">
      <c r="A239" s="2" t="s">
        <v>773</v>
      </c>
      <c r="B239" s="3">
        <v>12.5</v>
      </c>
      <c r="C239" s="3" t="s">
        <v>737</v>
      </c>
      <c r="D239" s="3">
        <v>3.5</v>
      </c>
      <c r="E239" s="3" t="s">
        <v>197</v>
      </c>
      <c r="F239" s="3" t="s">
        <v>774</v>
      </c>
      <c r="G239" s="3">
        <v>1200</v>
      </c>
      <c r="H239" s="3" t="s">
        <v>398</v>
      </c>
      <c r="I239" s="3">
        <v>157</v>
      </c>
      <c r="J239" s="7">
        <v>209000</v>
      </c>
      <c r="K239" s="7">
        <v>210000</v>
      </c>
      <c r="L239" s="7">
        <v>290000</v>
      </c>
      <c r="M239" s="8">
        <v>65000</v>
      </c>
      <c r="N239" s="9">
        <f t="shared" si="15"/>
        <v>274000</v>
      </c>
      <c r="O239" s="10">
        <f t="shared" si="16"/>
        <v>4164.13373860182</v>
      </c>
      <c r="P239" s="10">
        <v>1350</v>
      </c>
      <c r="Q239" s="11">
        <f t="shared" si="17"/>
        <v>5514.13373860182</v>
      </c>
      <c r="R239" s="16">
        <f t="shared" si="18"/>
        <v>827.120060790274</v>
      </c>
      <c r="S239" s="10">
        <v>225</v>
      </c>
      <c r="T239" s="13">
        <f t="shared" si="19"/>
        <v>6566.2537993921</v>
      </c>
    </row>
    <row r="240" spans="1:20">
      <c r="A240" s="2" t="s">
        <v>775</v>
      </c>
      <c r="B240" s="3">
        <v>17.1</v>
      </c>
      <c r="C240" s="3" t="s">
        <v>776</v>
      </c>
      <c r="D240" s="3">
        <v>5</v>
      </c>
      <c r="E240" s="3" t="s">
        <v>27</v>
      </c>
      <c r="F240" s="3" t="s">
        <v>777</v>
      </c>
      <c r="G240" s="3">
        <v>0</v>
      </c>
      <c r="H240" s="3" t="s">
        <v>55</v>
      </c>
      <c r="I240" s="3">
        <v>44</v>
      </c>
      <c r="J240" s="7">
        <v>2015000</v>
      </c>
      <c r="K240" s="7">
        <v>2020000</v>
      </c>
      <c r="L240" s="7">
        <v>0</v>
      </c>
      <c r="M240" s="8">
        <v>65000</v>
      </c>
      <c r="N240" s="9">
        <f t="shared" si="15"/>
        <v>2080000</v>
      </c>
      <c r="O240" s="10">
        <f t="shared" si="16"/>
        <v>31610.9422492401</v>
      </c>
      <c r="P240" s="10">
        <v>1350</v>
      </c>
      <c r="Q240" s="11">
        <f t="shared" si="17"/>
        <v>32960.9422492401</v>
      </c>
      <c r="R240" s="16">
        <f t="shared" si="18"/>
        <v>4944.14133738602</v>
      </c>
      <c r="S240" s="10">
        <v>225</v>
      </c>
      <c r="T240" s="13">
        <f t="shared" si="19"/>
        <v>38130.0835866261</v>
      </c>
    </row>
    <row r="241" spans="1:20">
      <c r="A241" s="2" t="s">
        <v>778</v>
      </c>
      <c r="B241" s="3">
        <v>17.11</v>
      </c>
      <c r="C241" s="3" t="s">
        <v>113</v>
      </c>
      <c r="D241" s="3">
        <v>5</v>
      </c>
      <c r="E241" s="3" t="s">
        <v>37</v>
      </c>
      <c r="F241" s="3" t="s">
        <v>779</v>
      </c>
      <c r="G241" s="3">
        <v>0</v>
      </c>
      <c r="H241" s="3" t="s">
        <v>49</v>
      </c>
      <c r="I241" s="3">
        <v>101</v>
      </c>
      <c r="J241" s="7">
        <v>2020000</v>
      </c>
      <c r="K241" s="7">
        <v>2020000</v>
      </c>
      <c r="L241" s="7">
        <v>0</v>
      </c>
      <c r="M241" s="8">
        <v>65000</v>
      </c>
      <c r="N241" s="9">
        <f t="shared" si="15"/>
        <v>2085000</v>
      </c>
      <c r="O241" s="10">
        <f t="shared" si="16"/>
        <v>31686.9300911854</v>
      </c>
      <c r="P241" s="10">
        <v>1350</v>
      </c>
      <c r="Q241" s="11">
        <f t="shared" si="17"/>
        <v>33036.9300911854</v>
      </c>
      <c r="R241" s="16">
        <f t="shared" si="18"/>
        <v>4955.53951367781</v>
      </c>
      <c r="S241" s="10">
        <v>225</v>
      </c>
      <c r="T241" s="13">
        <f t="shared" si="19"/>
        <v>38217.4696048632</v>
      </c>
    </row>
    <row r="242" spans="1:20">
      <c r="A242" s="2" t="s">
        <v>780</v>
      </c>
      <c r="B242" s="3">
        <v>9.5</v>
      </c>
      <c r="C242" s="3" t="s">
        <v>781</v>
      </c>
      <c r="D242" s="3">
        <v>3.5</v>
      </c>
      <c r="E242" s="3" t="s">
        <v>37</v>
      </c>
      <c r="F242" s="3" t="s">
        <v>782</v>
      </c>
      <c r="G242" s="3">
        <v>1800</v>
      </c>
      <c r="H242" s="3" t="s">
        <v>99</v>
      </c>
      <c r="I242" s="3">
        <v>599</v>
      </c>
      <c r="J242" s="7">
        <v>272000</v>
      </c>
      <c r="K242" s="7">
        <v>170000</v>
      </c>
      <c r="L242" s="7">
        <v>386958.34</v>
      </c>
      <c r="M242" s="8">
        <v>65000</v>
      </c>
      <c r="N242" s="9">
        <f t="shared" si="15"/>
        <v>337000</v>
      </c>
      <c r="O242" s="10">
        <f t="shared" si="16"/>
        <v>5121.58054711246</v>
      </c>
      <c r="P242" s="10">
        <v>1350</v>
      </c>
      <c r="Q242" s="11">
        <f t="shared" si="17"/>
        <v>6471.58054711246</v>
      </c>
      <c r="R242" s="16">
        <f t="shared" si="18"/>
        <v>970.737082066869</v>
      </c>
      <c r="S242" s="10">
        <v>225</v>
      </c>
      <c r="T242" s="13">
        <f t="shared" si="19"/>
        <v>7667.31762917933</v>
      </c>
    </row>
    <row r="243" spans="1:20">
      <c r="A243" s="2" t="s">
        <v>783</v>
      </c>
      <c r="B243" s="3">
        <v>10.2</v>
      </c>
      <c r="C243" s="3" t="s">
        <v>784</v>
      </c>
      <c r="D243" s="3">
        <v>4</v>
      </c>
      <c r="E243" s="3" t="s">
        <v>37</v>
      </c>
      <c r="F243" s="3" t="s">
        <v>785</v>
      </c>
      <c r="G243" s="3">
        <v>1800</v>
      </c>
      <c r="H243" s="3" t="s">
        <v>412</v>
      </c>
      <c r="I243" s="3">
        <v>797</v>
      </c>
      <c r="J243" s="7">
        <v>531500</v>
      </c>
      <c r="K243" s="7">
        <v>330000</v>
      </c>
      <c r="L243" s="7">
        <v>358941.19</v>
      </c>
      <c r="M243" s="8">
        <v>65000</v>
      </c>
      <c r="N243" s="9">
        <f t="shared" si="15"/>
        <v>596500</v>
      </c>
      <c r="O243" s="10">
        <f t="shared" si="16"/>
        <v>9065.34954407295</v>
      </c>
      <c r="P243" s="10">
        <v>1350</v>
      </c>
      <c r="Q243" s="11">
        <f t="shared" si="17"/>
        <v>10415.3495440729</v>
      </c>
      <c r="R243" s="16">
        <f t="shared" si="18"/>
        <v>1562.30243161094</v>
      </c>
      <c r="S243" s="10">
        <v>225</v>
      </c>
      <c r="T243" s="13">
        <f t="shared" si="19"/>
        <v>12202.6519756839</v>
      </c>
    </row>
    <row r="244" spans="1:20">
      <c r="A244" s="2" t="s">
        <v>786</v>
      </c>
      <c r="B244" s="3">
        <v>10.7</v>
      </c>
      <c r="C244" s="3" t="s">
        <v>787</v>
      </c>
      <c r="D244" s="3">
        <v>4</v>
      </c>
      <c r="E244" s="3" t="s">
        <v>42</v>
      </c>
      <c r="F244" s="3" t="s">
        <v>788</v>
      </c>
      <c r="G244" s="3">
        <v>1800</v>
      </c>
      <c r="H244" s="3" t="s">
        <v>789</v>
      </c>
      <c r="I244" s="3">
        <v>31</v>
      </c>
      <c r="J244" s="7">
        <v>313000</v>
      </c>
      <c r="K244" s="7">
        <v>320000</v>
      </c>
      <c r="L244" s="7">
        <v>0</v>
      </c>
      <c r="M244" s="8">
        <v>65000</v>
      </c>
      <c r="N244" s="9">
        <f t="shared" si="15"/>
        <v>378000</v>
      </c>
      <c r="O244" s="10">
        <f t="shared" si="16"/>
        <v>5744.68085106383</v>
      </c>
      <c r="P244" s="10">
        <v>1350</v>
      </c>
      <c r="Q244" s="11">
        <f t="shared" si="17"/>
        <v>7094.68085106383</v>
      </c>
      <c r="R244" s="16">
        <f t="shared" si="18"/>
        <v>1064.20212765957</v>
      </c>
      <c r="S244" s="10">
        <v>225</v>
      </c>
      <c r="T244" s="13">
        <f t="shared" si="19"/>
        <v>8383.8829787234</v>
      </c>
    </row>
    <row r="245" spans="1:20">
      <c r="A245" s="2" t="s">
        <v>790</v>
      </c>
      <c r="B245" s="3">
        <v>10.1</v>
      </c>
      <c r="C245" s="3" t="s">
        <v>781</v>
      </c>
      <c r="D245" s="3">
        <v>4</v>
      </c>
      <c r="E245" s="3" t="s">
        <v>27</v>
      </c>
      <c r="F245" s="3" t="s">
        <v>791</v>
      </c>
      <c r="G245" s="3">
        <v>1800</v>
      </c>
      <c r="H245" s="3" t="s">
        <v>789</v>
      </c>
      <c r="I245" s="3">
        <v>52</v>
      </c>
      <c r="J245" s="7">
        <v>316000</v>
      </c>
      <c r="K245" s="7">
        <v>320000</v>
      </c>
      <c r="L245" s="7">
        <v>560000</v>
      </c>
      <c r="M245" s="8">
        <v>65000</v>
      </c>
      <c r="N245" s="9">
        <f t="shared" si="15"/>
        <v>381000</v>
      </c>
      <c r="O245" s="10">
        <f t="shared" si="16"/>
        <v>5790.273556231</v>
      </c>
      <c r="P245" s="10">
        <v>1350</v>
      </c>
      <c r="Q245" s="11">
        <f t="shared" si="17"/>
        <v>7140.273556231</v>
      </c>
      <c r="R245" s="16">
        <f t="shared" si="18"/>
        <v>1071.04103343465</v>
      </c>
      <c r="S245" s="10">
        <v>225</v>
      </c>
      <c r="T245" s="13">
        <f t="shared" si="19"/>
        <v>8436.31458966565</v>
      </c>
    </row>
    <row r="246" spans="1:20">
      <c r="A246" s="2" t="s">
        <v>792</v>
      </c>
      <c r="B246" s="3">
        <v>10.6</v>
      </c>
      <c r="C246" s="3" t="s">
        <v>88</v>
      </c>
      <c r="D246" s="3">
        <v>4</v>
      </c>
      <c r="E246" s="3" t="s">
        <v>793</v>
      </c>
      <c r="F246" s="3" t="s">
        <v>794</v>
      </c>
      <c r="G246" s="3">
        <v>1800</v>
      </c>
      <c r="H246" s="3" t="s">
        <v>795</v>
      </c>
      <c r="I246" s="3">
        <v>74</v>
      </c>
      <c r="J246" s="7">
        <v>141000</v>
      </c>
      <c r="K246" s="7">
        <v>160000</v>
      </c>
      <c r="L246" s="7">
        <v>230000</v>
      </c>
      <c r="M246" s="8">
        <v>65000</v>
      </c>
      <c r="N246" s="9">
        <f t="shared" si="15"/>
        <v>206000</v>
      </c>
      <c r="O246" s="10">
        <f t="shared" si="16"/>
        <v>3130.6990881459</v>
      </c>
      <c r="P246" s="10">
        <v>1350</v>
      </c>
      <c r="Q246" s="11">
        <f t="shared" si="17"/>
        <v>4480.6990881459</v>
      </c>
      <c r="R246" s="16">
        <f t="shared" si="18"/>
        <v>672.104863221885</v>
      </c>
      <c r="S246" s="10">
        <v>225</v>
      </c>
      <c r="T246" s="13">
        <f t="shared" si="19"/>
        <v>5377.80395136778</v>
      </c>
    </row>
    <row r="247" spans="1:20">
      <c r="A247" s="2" t="s">
        <v>796</v>
      </c>
      <c r="B247" s="3">
        <v>8.4</v>
      </c>
      <c r="C247" s="3" t="s">
        <v>797</v>
      </c>
      <c r="D247" s="3">
        <v>3.5</v>
      </c>
      <c r="E247" s="3" t="s">
        <v>27</v>
      </c>
      <c r="F247" s="3" t="s">
        <v>798</v>
      </c>
      <c r="G247" s="3">
        <v>1800</v>
      </c>
      <c r="H247" s="3" t="s">
        <v>86</v>
      </c>
      <c r="I247" s="3">
        <v>249</v>
      </c>
      <c r="J247" s="7">
        <v>101000</v>
      </c>
      <c r="K247" s="7">
        <v>100000</v>
      </c>
      <c r="L247" s="7">
        <v>154809.53</v>
      </c>
      <c r="M247" s="8">
        <v>65000</v>
      </c>
      <c r="N247" s="9">
        <f t="shared" si="15"/>
        <v>166000</v>
      </c>
      <c r="O247" s="10">
        <f t="shared" si="16"/>
        <v>2522.79635258359</v>
      </c>
      <c r="P247" s="10">
        <v>1350</v>
      </c>
      <c r="Q247" s="11">
        <f t="shared" si="17"/>
        <v>3872.79635258359</v>
      </c>
      <c r="R247" s="16">
        <f t="shared" si="18"/>
        <v>580.919452887538</v>
      </c>
      <c r="S247" s="10">
        <v>225</v>
      </c>
      <c r="T247" s="13">
        <f t="shared" si="19"/>
        <v>4678.71580547112</v>
      </c>
    </row>
    <row r="248" spans="1:20">
      <c r="A248" s="2" t="s">
        <v>799</v>
      </c>
      <c r="B248" s="3">
        <v>8.9</v>
      </c>
      <c r="C248" s="3" t="s">
        <v>800</v>
      </c>
      <c r="D248" s="3">
        <v>4</v>
      </c>
      <c r="E248" s="3" t="s">
        <v>42</v>
      </c>
      <c r="F248" s="3" t="s">
        <v>801</v>
      </c>
      <c r="G248" s="3">
        <v>1800</v>
      </c>
      <c r="H248" s="3" t="s">
        <v>80</v>
      </c>
      <c r="I248" s="3">
        <v>1667</v>
      </c>
      <c r="J248" s="7">
        <v>458000</v>
      </c>
      <c r="K248" s="7">
        <v>120000</v>
      </c>
      <c r="L248" s="7">
        <v>169571.47</v>
      </c>
      <c r="M248" s="8">
        <v>65000</v>
      </c>
      <c r="N248" s="9">
        <f t="shared" si="15"/>
        <v>523000</v>
      </c>
      <c r="O248" s="10">
        <f t="shared" si="16"/>
        <v>7948.3282674772</v>
      </c>
      <c r="P248" s="10">
        <v>1350</v>
      </c>
      <c r="Q248" s="11">
        <f t="shared" si="17"/>
        <v>9298.3282674772</v>
      </c>
      <c r="R248" s="16">
        <f t="shared" si="18"/>
        <v>1394.74924012158</v>
      </c>
      <c r="S248" s="10">
        <v>225</v>
      </c>
      <c r="T248" s="13">
        <f t="shared" si="19"/>
        <v>10918.0775075988</v>
      </c>
    </row>
    <row r="249" spans="1:20">
      <c r="A249" s="2" t="s">
        <v>802</v>
      </c>
      <c r="B249" s="3">
        <v>7.2</v>
      </c>
      <c r="C249" s="3" t="s">
        <v>803</v>
      </c>
      <c r="D249" s="3">
        <v>4</v>
      </c>
      <c r="E249" s="3" t="s">
        <v>251</v>
      </c>
      <c r="F249" s="3" t="s">
        <v>804</v>
      </c>
      <c r="G249" s="3">
        <v>1800</v>
      </c>
      <c r="H249" s="3" t="s">
        <v>49</v>
      </c>
      <c r="I249" s="3">
        <v>54</v>
      </c>
      <c r="J249" s="7">
        <v>224000</v>
      </c>
      <c r="K249" s="7">
        <v>250000</v>
      </c>
      <c r="L249" s="7">
        <v>0</v>
      </c>
      <c r="M249" s="8">
        <v>65000</v>
      </c>
      <c r="N249" s="9">
        <f t="shared" si="15"/>
        <v>289000</v>
      </c>
      <c r="O249" s="10">
        <f t="shared" si="16"/>
        <v>4392.09726443769</v>
      </c>
      <c r="P249" s="10">
        <v>1350</v>
      </c>
      <c r="Q249" s="11">
        <f t="shared" si="17"/>
        <v>5742.09726443769</v>
      </c>
      <c r="R249" s="16">
        <f t="shared" si="18"/>
        <v>861.314589665653</v>
      </c>
      <c r="S249" s="10">
        <v>225</v>
      </c>
      <c r="T249" s="13">
        <f t="shared" si="19"/>
        <v>6828.41185410334</v>
      </c>
    </row>
    <row r="250" spans="1:20">
      <c r="A250" s="2" t="s">
        <v>805</v>
      </c>
      <c r="B250" s="3">
        <v>8.9</v>
      </c>
      <c r="C250" s="3" t="s">
        <v>806</v>
      </c>
      <c r="D250" s="3">
        <v>4</v>
      </c>
      <c r="E250" s="3" t="s">
        <v>42</v>
      </c>
      <c r="F250" s="3" t="s">
        <v>807</v>
      </c>
      <c r="G250" s="3">
        <v>1800</v>
      </c>
      <c r="H250" s="3" t="s">
        <v>157</v>
      </c>
      <c r="I250" s="3">
        <v>66</v>
      </c>
      <c r="J250" s="7">
        <v>231000</v>
      </c>
      <c r="K250" s="7">
        <v>250000</v>
      </c>
      <c r="L250" s="7">
        <v>0</v>
      </c>
      <c r="M250" s="8">
        <v>65000</v>
      </c>
      <c r="N250" s="9">
        <f t="shared" si="15"/>
        <v>296000</v>
      </c>
      <c r="O250" s="10">
        <f t="shared" si="16"/>
        <v>4498.48024316109</v>
      </c>
      <c r="P250" s="10">
        <v>1350</v>
      </c>
      <c r="Q250" s="11">
        <f t="shared" si="17"/>
        <v>5848.48024316109</v>
      </c>
      <c r="R250" s="16">
        <f t="shared" si="18"/>
        <v>877.272036474164</v>
      </c>
      <c r="S250" s="10">
        <v>225</v>
      </c>
      <c r="T250" s="13">
        <f t="shared" si="19"/>
        <v>6950.75227963526</v>
      </c>
    </row>
    <row r="251" spans="1:20">
      <c r="A251" s="2" t="s">
        <v>808</v>
      </c>
      <c r="B251" s="3">
        <v>14.6</v>
      </c>
      <c r="C251" s="3" t="s">
        <v>809</v>
      </c>
      <c r="D251" s="3">
        <v>3.5</v>
      </c>
      <c r="E251" s="3" t="s">
        <v>251</v>
      </c>
      <c r="F251" s="3" t="s">
        <v>810</v>
      </c>
      <c r="G251" s="3">
        <v>1800</v>
      </c>
      <c r="H251" s="3" t="s">
        <v>811</v>
      </c>
      <c r="I251" s="3">
        <v>52</v>
      </c>
      <c r="J251" s="7">
        <v>639000</v>
      </c>
      <c r="K251" s="7">
        <v>640000</v>
      </c>
      <c r="L251" s="7">
        <v>830000</v>
      </c>
      <c r="M251" s="8">
        <v>65000</v>
      </c>
      <c r="N251" s="9">
        <f t="shared" si="15"/>
        <v>704000</v>
      </c>
      <c r="O251" s="10">
        <f t="shared" si="16"/>
        <v>10699.0881458967</v>
      </c>
      <c r="P251" s="10">
        <v>1350</v>
      </c>
      <c r="Q251" s="11">
        <f t="shared" si="17"/>
        <v>12049.0881458967</v>
      </c>
      <c r="R251" s="16">
        <f t="shared" si="18"/>
        <v>1807.3632218845</v>
      </c>
      <c r="S251" s="10">
        <v>225</v>
      </c>
      <c r="T251" s="13">
        <f t="shared" si="19"/>
        <v>14081.4513677812</v>
      </c>
    </row>
  </sheetData>
  <hyperlinks>
    <hyperlink ref="A2" r:id="rId1" display="1J4P42GK0AW120069"/>
    <hyperlink ref="A3" r:id="rId2" display="A05A-0006084"/>
    <hyperlink ref="A4" r:id="rId3" display="ACA31-5008312"/>
    <hyperlink ref="A5" r:id="rId4" display="ACA31-5037017"/>
    <hyperlink ref="A6" r:id="rId5" display="ACA33-5230188"/>
    <hyperlink ref="A7" r:id="rId6" display="ACA33-5231714"/>
    <hyperlink ref="A8" r:id="rId7" display="ACA33-5257833"/>
    <hyperlink ref="A9" r:id="rId8" display="ACA36-5006215"/>
    <hyperlink ref="A10" r:id="rId9" display="AHR20-7025072"/>
    <hyperlink ref="A11" r:id="rId10" display="AK12-383870"/>
    <hyperlink ref="A12" r:id="rId11" display="AK12-915678"/>
    <hyperlink ref="A13" r:id="rId12" display="ANE10-0029503"/>
    <hyperlink ref="A14" r:id="rId13" display="ANE11-0022838"/>
    <hyperlink ref="A15" r:id="rId14" display="ANE11-0030475"/>
    <hyperlink ref="A16" r:id="rId15" display="ANE11-0035366"/>
    <hyperlink ref="A17" r:id="rId16" display="ANE11-0035394"/>
    <hyperlink ref="A18" r:id="rId17" display="ANM10-0023450"/>
    <hyperlink ref="A19" r:id="rId18" display="ANM10-0052101"/>
    <hyperlink ref="A20" r:id="rId19" display="ANM10-0095679"/>
    <hyperlink ref="A21" r:id="rId20" display="AVU65-0037768"/>
    <hyperlink ref="A22" r:id="rId21" display="AVV50-1004440"/>
    <hyperlink ref="A23" r:id="rId22" display="AVV50-1015131"/>
    <hyperlink ref="A24" r:id="rId23" display="AZE0-109002"/>
    <hyperlink ref="A25" r:id="rId24" display="AZE0-117465"/>
    <hyperlink ref="A26" r:id="rId25" display="AZE0-118195"/>
    <hyperlink ref="A27" r:id="rId26" display="AZE0-119938"/>
    <hyperlink ref="A28" r:id="rId27" display="AZE0-120754"/>
    <hyperlink ref="A29" r:id="rId28" display="AZE0-204608"/>
    <hyperlink ref="A30" r:id="rId29" display="AZE0-206148"/>
    <hyperlink ref="A31" r:id="rId30" display="AZE156-1000618"/>
    <hyperlink ref="A32" r:id="rId31" display="AZE156-1016896"/>
    <hyperlink ref="A33" r:id="rId32" display="AZE156-1025275"/>
    <hyperlink ref="A34" r:id="rId33" display="AZE156-1028776"/>
    <hyperlink ref="A35" r:id="rId34" display="AZE156-1030274"/>
    <hyperlink ref="A36" r:id="rId35" display="B30-225892"/>
    <hyperlink ref="A37" r:id="rId36" display="B30-227297"/>
    <hyperlink ref="A38" r:id="rId37" display="BE3-1103230"/>
    <hyperlink ref="A39" r:id="rId38" display="BKEP-315411"/>
    <hyperlink ref="A40" r:id="rId39" display="BL3FW-101101"/>
    <hyperlink ref="A41" r:id="rId40" display="BL5FP-107384"/>
    <hyperlink ref="A42" r:id="rId41" display="BL5FW-124111"/>
    <hyperlink ref="A43" r:id="rId42" display="BLEFP-102570"/>
    <hyperlink ref="A44" r:id="rId43" display="BLEFP-104001"/>
    <hyperlink ref="A45" r:id="rId44" display="BLEFW-100311"/>
    <hyperlink ref="A46" r:id="rId45" display="BLFFW-101088"/>
    <hyperlink ref="A47" r:id="rId46" display="BLFFW-101642"/>
    <hyperlink ref="A48" r:id="rId47" display="BLFFW-105727"/>
    <hyperlink ref="A49" r:id="rId48" display="BM9-007316"/>
    <hyperlink ref="A50" r:id="rId49" display="BM9-021373"/>
    <hyperlink ref="A51" r:id="rId50" display="BM9-022832"/>
    <hyperlink ref="A52" r:id="rId51" display="BR9-010857"/>
    <hyperlink ref="A53" r:id="rId52" display="BR9-012707"/>
    <hyperlink ref="A54" r:id="rId53" display="BR9-061340"/>
    <hyperlink ref="A55" r:id="rId54" display="BRM-015828"/>
    <hyperlink ref="A56" r:id="rId55" display="BRM-029382"/>
    <hyperlink ref="A57" r:id="rId56" display="C11-122138"/>
    <hyperlink ref="A58" r:id="rId57" display="C11-149260"/>
    <hyperlink ref="A59" r:id="rId58" display="C11-153797"/>
    <hyperlink ref="A60" r:id="rId59" display="C11-211541"/>
    <hyperlink ref="A61" r:id="rId60" display="C11-212280"/>
    <hyperlink ref="A62" r:id="rId61" display="C11-212353"/>
    <hyperlink ref="A63" r:id="rId62" display="C11-218253"/>
    <hyperlink ref="A64" r:id="rId63" display="C11-309257"/>
    <hyperlink ref="A65" r:id="rId64" display="C11-310773"/>
    <hyperlink ref="A66" r:id="rId65" display="C11-436695"/>
    <hyperlink ref="A67" r:id="rId66" display="C25-319896"/>
    <hyperlink ref="A68" r:id="rId67" display="CC25-156708"/>
    <hyperlink ref="A69" r:id="rId68" display="CP3-1101527"/>
    <hyperlink ref="A70" r:id="rId69" display="CREW-314137"/>
    <hyperlink ref="A71" r:id="rId70" display="CW5W-5301823"/>
    <hyperlink ref="A72" r:id="rId71" display="CW6W-5200327"/>
    <hyperlink ref="A73" r:id="rId72" display="DE3FS-175194"/>
    <hyperlink ref="A74" r:id="rId73" display="DE3FS-193286"/>
    <hyperlink ref="A75" r:id="rId74" display="DE3FS-302915"/>
    <hyperlink ref="A76" r:id="rId75" display="DE3FS-365237"/>
    <hyperlink ref="A77" r:id="rId76" display="DE5FS-104812"/>
    <hyperlink ref="A78" r:id="rId77" display="DEJFS-111497"/>
    <hyperlink ref="A79" r:id="rId78" display="DEJFS-140090"/>
    <hyperlink ref="A80" r:id="rId79" display="E11-315511"/>
    <hyperlink ref="A81" r:id="rId80" display="E11-496589"/>
    <hyperlink ref="A82" r:id="rId81" display="E12-211650"/>
    <hyperlink ref="A83" r:id="rId82" display="E12-231245"/>
    <hyperlink ref="A84" r:id="rId83" display="ER3P-101133"/>
    <hyperlink ref="A85" r:id="rId84" display="ER3P-106795"/>
    <hyperlink ref="A86" r:id="rId85" display="F15-005286"/>
    <hyperlink ref="A87" r:id="rId86" display="F15-005822"/>
    <hyperlink ref="A88" r:id="rId87" display="GA3W-0000819"/>
    <hyperlink ref="A89" r:id="rId88" display="GA3W-0017199"/>
    <hyperlink ref="A90" r:id="rId89" display="GD3-2002342"/>
    <hyperlink ref="A91" r:id="rId90" display="GE6-1382822"/>
    <hyperlink ref="A92" r:id="rId91" display="GE6-1413681"/>
    <hyperlink ref="A93" r:id="rId92" display="GG2W-0001763"/>
    <hyperlink ref="A94" r:id="rId93" display="GG2W-0009054"/>
    <hyperlink ref="A95" r:id="rId94" display="GG2W-0100521"/>
    <hyperlink ref="A96" r:id="rId95" display="GH2-002752"/>
    <hyperlink ref="A97" r:id="rId96" display="GH2-019208"/>
    <hyperlink ref="A98" r:id="rId97" display="GH2-034673"/>
    <hyperlink ref="A99" r:id="rId98" display="GH3-1301536"/>
    <hyperlink ref="A100" r:id="rId99" display="GH5FW-102930"/>
    <hyperlink ref="A101" r:id="rId100" display="GH6-002833"/>
    <hyperlink ref="A102" r:id="rId101" display="GH8-004376"/>
    <hyperlink ref="A103" r:id="rId102" display="GH8-009983"/>
    <hyperlink ref="A104" r:id="rId103" display="GHEFP-100212"/>
    <hyperlink ref="A105" r:id="rId104" display="GJ1-1301665"/>
    <hyperlink ref="A106" r:id="rId105" display="GJ1-1311879"/>
    <hyperlink ref="A107" r:id="rId106" display="GJ7-012315"/>
    <hyperlink ref="A108" r:id="rId107" display="GP1-1112619"/>
    <hyperlink ref="A109" r:id="rId108" display="GP1-1211644"/>
    <hyperlink ref="A110" r:id="rId109" display="GP5-1001030"/>
    <hyperlink ref="A111" r:id="rId110" display="GP5-3023668"/>
    <hyperlink ref="A112" r:id="rId111" display="GP7-071445"/>
    <hyperlink ref="A113" r:id="rId112" display="GRX130-6015980"/>
    <hyperlink ref="A114" r:id="rId113" display="K13-023174"/>
    <hyperlink ref="A115" r:id="rId114" display="KE2AW-102004"/>
    <hyperlink ref="A116" r:id="rId115" display="KE2AW-104311"/>
    <hyperlink ref="A117" r:id="rId116" display="KE2AW-111558"/>
    <hyperlink ref="A118" r:id="rId117" display="KE2FW-113970"/>
    <hyperlink ref="A119" r:id="rId118" display="KE2FW-115722"/>
    <hyperlink ref="A120" r:id="rId119" display="KE2FW-118839"/>
    <hyperlink ref="A121" r:id="rId120" display="KJ10-006100"/>
    <hyperlink ref="A122" r:id="rId121" display="KJ10-006405"/>
    <hyperlink ref="A123" r:id="rId122" display="KNJ10-000426"/>
    <hyperlink ref="A124" r:id="rId123" display="NCP100-0147927"/>
    <hyperlink ref="A125" r:id="rId124" display="NCP120-2021800"/>
    <hyperlink ref="A126" r:id="rId125" display="NCP120-2029477"/>
    <hyperlink ref="A127" r:id="rId126" display="NHP10-2061298"/>
    <hyperlink ref="A128" r:id="rId127" display="NJ10-055829"/>
    <hyperlink ref="A129" r:id="rId128" display="NT31-022081"/>
    <hyperlink ref="A130" r:id="rId129" display="NT31-022929"/>
    <hyperlink ref="A131" r:id="rId130" display="NZE141-9146157"/>
    <hyperlink ref="A132" r:id="rId131" display="NZE151-1037509"/>
    <hyperlink ref="A133" r:id="rId132" display="NZE151-1046439"/>
    <hyperlink ref="A134" r:id="rId133" display="NZE151-1047533"/>
    <hyperlink ref="A135" r:id="rId134" display="NZE151-1051627"/>
    <hyperlink ref="A136" r:id="rId135" display="PNZ51-001639"/>
    <hyperlink ref="A137" r:id="rId136" display="RB1-1308982"/>
    <hyperlink ref="A138" r:id="rId137" display="RB1-1406132"/>
    <hyperlink ref="A139" r:id="rId138" display="RE3-1003436"/>
    <hyperlink ref="A140" r:id="rId139" display="RE3-1003536"/>
    <hyperlink ref="A141" r:id="rId140" display="RE3-1100037"/>
    <hyperlink ref="A142" r:id="rId141" display="RE3-1201392"/>
    <hyperlink ref="A143" r:id="rId142" display="RE4-1001548"/>
    <hyperlink ref="A144" r:id="rId143" display="RE4-1003495"/>
    <hyperlink ref="A145" r:id="rId144" display="RE4-1007923"/>
    <hyperlink ref="A146" r:id="rId145" display="RE4-1102014"/>
    <hyperlink ref="A147" r:id="rId146" display="RE4-1103719"/>
    <hyperlink ref="A148" r:id="rId147" display="RM1-1101039"/>
    <hyperlink ref="A149" r:id="rId148" display="RN8-1009880"/>
    <hyperlink ref="A150" r:id="rId149" display="RT3-1008305"/>
    <hyperlink ref="A151" r:id="rId150" display="RT3-1010111"/>
    <hyperlink ref="A152" r:id="rId151" display="SC11-144262"/>
    <hyperlink ref="A153" r:id="rId152" display="SCP100-0071149"/>
    <hyperlink ref="A154" r:id="rId153" display="SCP90-2002292"/>
    <hyperlink ref="A155" r:id="rId154" display="SCP90-2020252"/>
    <hyperlink ref="A156" r:id="rId155" display="SCP90-2028500"/>
    <hyperlink ref="A157" r:id="rId156" display="SCP90-5165202"/>
    <hyperlink ref="A158" r:id="rId157" display="SG5-117433"/>
    <hyperlink ref="A159" r:id="rId158" display="SH5-006811"/>
    <hyperlink ref="A160" r:id="rId159" display="SH5-019777"/>
    <hyperlink ref="A161" r:id="rId160" display="SH5-046162"/>
    <hyperlink ref="A162" r:id="rId161" display="SJC11-150174"/>
    <hyperlink ref="A163" r:id="rId162" display="T30-101325"/>
    <hyperlink ref="A164" r:id="rId163" display="T31-000391"/>
    <hyperlink ref="A165" r:id="rId164" display="TNT31-006348"/>
    <hyperlink ref="A166" r:id="rId165" display="TNT31-007205"/>
    <hyperlink ref="A167" r:id="rId166" display="TRUZZZ8J271024096"/>
    <hyperlink ref="A168" r:id="rId167" display="UC1-1051349"/>
    <hyperlink ref="A169" r:id="rId168" display="UC1-1204941"/>
    <hyperlink ref="A170" r:id="rId169" display="UZS190-5016763"/>
    <hyperlink ref="A171" r:id="rId170" display="V83W-0200379"/>
    <hyperlink ref="A172" r:id="rId171" display="V87W-0000118"/>
    <hyperlink ref="A173" r:id="rId172" display="WBAFE42050LK94717"/>
    <hyperlink ref="A174" r:id="rId173" display="WBAFE42090LK97345"/>
    <hyperlink ref="A175" r:id="rId174" display="WBAFE420X0LK94163"/>
    <hyperlink ref="A176" r:id="rId175" display="WBAFE82040LJ53080"/>
    <hyperlink ref="A177" r:id="rId176" display="WBANE72070CM17155"/>
    <hyperlink ref="A178" r:id="rId177" display="WBANU52060CZ88837"/>
    <hyperlink ref="A179" r:id="rId178" display="WBANU52090CZ89044"/>
    <hyperlink ref="A180" r:id="rId179" display="WBAPC720X0WG62449"/>
    <hyperlink ref="A181" r:id="rId180" display="WBAUD32060PF46281"/>
    <hyperlink ref="A182" r:id="rId181" display="WBAUE12000PC77454"/>
    <hyperlink ref="A183" r:id="rId182" display="WBAUF12010PZ32022"/>
    <hyperlink ref="A184" r:id="rId183" display="WBAVA72010KX20398"/>
    <hyperlink ref="A185" r:id="rId184" display="WBAVB16070NB28204"/>
    <hyperlink ref="A186" r:id="rId185" display="WBAVB36030NC47993"/>
    <hyperlink ref="A187" r:id="rId186" display="WBAVB56000NK84556"/>
    <hyperlink ref="A188" r:id="rId187" display="WBAVB56020ND28544"/>
    <hyperlink ref="A189" r:id="rId188" display="WBAVG76010NL64266"/>
    <hyperlink ref="A190" r:id="rId189" display="WBAVR72030KW43011"/>
    <hyperlink ref="A191" r:id="rId190" display="WBAVR72090KW41473"/>
    <hyperlink ref="A192" r:id="rId191" display="WBAVW72020A137524"/>
    <hyperlink ref="A193" r:id="rId192" display="WDD2042542F528622"/>
    <hyperlink ref="A194" r:id="rId193" display="WDD2120542A403302"/>
    <hyperlink ref="A195" r:id="rId194" display="WDD2452342J246371"/>
    <hyperlink ref="A196" r:id="rId195" display="WVGZZZ7LZ8D007003"/>
    <hyperlink ref="A197" r:id="rId196" display="WVWZZZ1KZ9M253770"/>
    <hyperlink ref="A198" r:id="rId197" display="WVWZZZ1KZ9M257604"/>
    <hyperlink ref="A199" r:id="rId198" display="WVWZZZ1KZ9M270093"/>
    <hyperlink ref="A200" r:id="rId199" display="WVWZZZ1KZ9U012295"/>
    <hyperlink ref="A201" r:id="rId200" display="WVWZZZ1KZAM617214"/>
    <hyperlink ref="A202" r:id="rId201" display="WVWZZZ1KZAW176208"/>
    <hyperlink ref="A203" r:id="rId202" display="WVWZZZ1KZBM668402"/>
    <hyperlink ref="A204" r:id="rId203" display="WVWZZZ1KZBM679617"/>
    <hyperlink ref="A205" r:id="rId204" display="WVWZZZ1KZBW077917"/>
    <hyperlink ref="A206" r:id="rId205" display="WVWZZZ1KZBW237526"/>
    <hyperlink ref="A207" r:id="rId206" display="WVWZZZ9NZ7D020208"/>
    <hyperlink ref="A208" r:id="rId207" display="WVWZZZ9NZ8U024491"/>
    <hyperlink ref="A209" r:id="rId208" display="WVWZZZ9NZ9Y125872"/>
    <hyperlink ref="A210" r:id="rId209" display="YA4-003034"/>
    <hyperlink ref="A211" r:id="rId210" display="YA4-003246"/>
    <hyperlink ref="A212" r:id="rId211" display="YA4-016010"/>
    <hyperlink ref="A213" r:id="rId212" display="YA5-007347"/>
    <hyperlink ref="A214" r:id="rId213" display="YA5-008385"/>
    <hyperlink ref="A215" r:id="rId214" display="YA5-017967"/>
    <hyperlink ref="A216" r:id="rId215" display="YF15-012987"/>
    <hyperlink ref="A217" r:id="rId216" display="YF15-014053"/>
    <hyperlink ref="A218" r:id="rId217" display="YF15-015226"/>
    <hyperlink ref="A219" r:id="rId218" display="YF15-018798"/>
    <hyperlink ref="A220" r:id="rId219" display="YF15-019324"/>
    <hyperlink ref="A221" r:id="rId220" display="YF15-048927"/>
    <hyperlink ref="A222" r:id="rId221" display="Z21A-0404942"/>
    <hyperlink ref="A223" r:id="rId222" display="Z21A-0700995"/>
    <hyperlink ref="A224" r:id="rId223" display="ZC11S-167970"/>
    <hyperlink ref="A225" r:id="rId224" display="ZC11S-403660"/>
    <hyperlink ref="A226" r:id="rId225" display="ZC21S-106638"/>
    <hyperlink ref="A227" r:id="rId226" display="ZC31S-209320"/>
    <hyperlink ref="A228" r:id="rId227" display="ZC31S-211767"/>
    <hyperlink ref="A229" r:id="rId228" display="ZC31S-251702"/>
    <hyperlink ref="A230" r:id="rId229" display="ZC71S-475946"/>
    <hyperlink ref="A231" r:id="rId230" display="ZC71S-577238"/>
    <hyperlink ref="A232" r:id="rId231" display="ZC71S-594497"/>
    <hyperlink ref="A233" r:id="rId232" display="ZC71S-595928"/>
    <hyperlink ref="A234" r:id="rId233" display="ZC72S-102489"/>
    <hyperlink ref="A235" r:id="rId234" display="ZC72S-107298"/>
    <hyperlink ref="A236" r:id="rId235" display="ZC72S-119723"/>
    <hyperlink ref="A237" r:id="rId236" display="ZC72S-119852"/>
    <hyperlink ref="A238" r:id="rId237" display="ZC72S-136991"/>
    <hyperlink ref="A239" r:id="rId238" display="ZC72S-151557"/>
    <hyperlink ref="A240" r:id="rId239" display="ZE1-000770"/>
    <hyperlink ref="A241" r:id="rId240" display="ZE1-005886"/>
    <hyperlink ref="A242" r:id="rId241" display="ZGE20-0007152"/>
    <hyperlink ref="A243" r:id="rId242" display="ZGE20-0053069"/>
    <hyperlink ref="A244" r:id="rId243" display="ZGE20-0073154"/>
    <hyperlink ref="A245" r:id="rId244" display="ZGE20-0085285"/>
    <hyperlink ref="A246" r:id="rId245" display="ZGM10-0014623"/>
    <hyperlink ref="A247" r:id="rId246" display="ZNE10-0408775"/>
    <hyperlink ref="A248" r:id="rId247" display="ZNE10-0423609"/>
    <hyperlink ref="A249" r:id="rId248" display="ZRE152-1003789"/>
    <hyperlink ref="A250" r:id="rId249" display="ZRE154-1006471"/>
    <hyperlink ref="A251" r:id="rId250" display="ZVW30-1839897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2019-09-02T00:34:00Z</dcterms:created>
  <dcterms:modified xsi:type="dcterms:W3CDTF">2019-09-02T23:42:24Z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1033-11.2.0.8934</vt:lpwstr>
  </property>
</Properties>
</file>